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ttransportesdebarranquilla-my.sharepoint.com/personal/jefesistemas_ttbaq_com_co/Documents/00 - 2023/TECNOLOGIA/PAGINA WEB/ACTUALIZACIÓN/EIMI/"/>
    </mc:Choice>
  </mc:AlternateContent>
  <xr:revisionPtr revIDLastSave="1" documentId="13_ncr:1_{54EC5E63-DC39-47FF-9C6E-A8C5E98FBF9C}" xr6:coauthVersionLast="47" xr6:coauthVersionMax="47" xr10:uidLastSave="{8702F57A-0EB2-44DA-9F68-8F59FBDB4D2D}"/>
  <bookViews>
    <workbookView xWindow="-120" yWindow="-120" windowWidth="20730" windowHeight="11160" xr2:uid="{00000000-000D-0000-FFFF-FFFF00000000}"/>
  </bookViews>
  <sheets>
    <sheet name="Plan de Trabajo SS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_0Swvu.Cover._.Pa" hidden="1">#REF!</definedName>
    <definedName name="_3Swvu.Cover._.Pa" hidden="1">#REF!</definedName>
    <definedName name="_DAT9">'[1]Costos OT'!#REF!</definedName>
    <definedName name="_xlnm._FilterDatabase" localSheetId="0" hidden="1">'Plan de Trabajo SST'!$D$43:$AP$157</definedName>
    <definedName name="_Regression_Int">1</definedName>
    <definedName name="_VAR01">[2]VAR!$B$5:$R$65,[2]VAR!$T$5:$AJ$65,[2]VAR!$AL$5:$AS$65</definedName>
    <definedName name="A_IMPRESIÓN_IM">[3]Accont!$A$6:$K$53</definedName>
    <definedName name="_xlnm.Print_Area" localSheetId="0">'Plan de Trabajo SST'!$D$1:$AN$165</definedName>
    <definedName name="_xlnm.Print_Area">[3]HHCONT!#REF!</definedName>
    <definedName name="Contratistas_Ingenieria_y_Servicios_Técnicos">[4]Data!$A$80:$DY$85</definedName>
    <definedName name="Contratistas_Mina">[4]Data!$A$18:$DY$23</definedName>
    <definedName name="Contratistas_Planta">[4]Data!$A$49:$DY$54</definedName>
    <definedName name="Contratistas_RRHH">[4]Data!#REF!</definedName>
    <definedName name="Contratistas_VPO">[4]Data!$A$111:$DY$116</definedName>
    <definedName name="Data1">INDIRECT([5]Datos_SGorda!$C$3)</definedName>
    <definedName name="DataTable">[4]Sheet1!$Q$80</definedName>
    <definedName name="Datax">[5]Datos_SGorda!$P$6</definedName>
    <definedName name="Empleados_Ingenieria_y_Servicios_Técnicos">[4]Data!$A$70:$DY$75</definedName>
    <definedName name="Empleados_Mina">[4]Data!$A$8:$CL$13</definedName>
    <definedName name="Empleados_Planta">[4]Data!$A$39:$DY$44</definedName>
    <definedName name="Empleados_RRHH">[4]Data!#REF!</definedName>
    <definedName name="Empleados_VPO">[4]Data!$A$101:$DY$106</definedName>
    <definedName name="Empleados_y_Contratistas_Ingenieria_y_Servicios_Técnicos">[4]Data!$A$90:$DY$95</definedName>
    <definedName name="Empleados_y_Contratistas_Mina">[4]Data!$A$28:$DY$33</definedName>
    <definedName name="Empleados_y_Contratistas_Planta">[4]Data!$A$59:$DY$64</definedName>
    <definedName name="Empleados_y_Contratistas_RRHH">[4]Data!#REF!</definedName>
    <definedName name="Empleados_y_Contratistas_VPO">[4]Data!$A$121:$DY$126</definedName>
    <definedName name="ffff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G.Mant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ggg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gggg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Indice1">[4]Sheet1!$B$58</definedName>
    <definedName name="Indice2">[4]Sheet1!$B$60</definedName>
    <definedName name="Indice3">[4]Sheet1!$B$62</definedName>
    <definedName name="Indice4">[4]Sheet1!$B$64</definedName>
    <definedName name="Indice5">[4]Sheet1!$B$66</definedName>
    <definedName name="Indice6">[4]Sheet1!$B$68</definedName>
    <definedName name="LISTADO_INDICES">[4]Data!$A$8:$A$13</definedName>
    <definedName name="Mantenimiento" hidden="1">{"CorpRS_Profit",#N/A,FALSE,"Reports (RS)";"CorpRS_Cash",#N/A,FALSE,"Reports (RS)";"CorpRS_Cash1",#N/A,FALSE,"Reports (RS)";"CorpRS_Bsheet",#N/A,FALSE,"Reports (RS)"}</definedName>
    <definedName name="Minera_Spence_Cttas">[4]Data!$A$141:$DY$146</definedName>
    <definedName name="Minera_Spence_Empleados">[4]Data!$A$131:$DY$136</definedName>
    <definedName name="Minera_Spence_Total">[4]Data!$A$151:$DY$156</definedName>
    <definedName name="mmmmmmmm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PROES005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rerst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t2_tax">#REF!</definedName>
    <definedName name="t2_tax_post_2001">#REF!</definedName>
    <definedName name="t2_tax_post_2002">'[6]Inputs - Misc Fields'!$D$48</definedName>
    <definedName name="t2_tax_post_2003">'[6]Inputs - Misc Fields'!$E$48</definedName>
    <definedName name="Tendencias">[7]Tendencias!$A$1</definedName>
    <definedName name="tfhg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_xlnm.Print_Titles" localSheetId="0">'Plan de Trabajo SST'!$1:$7</definedName>
    <definedName name="toc">'[8]Misc Calcs'!#REF!</definedName>
    <definedName name="toc_pg">#REF!</definedName>
    <definedName name="toc_pg_prt">#REF!</definedName>
    <definedName name="tol_mil_ls_act">#REF!</definedName>
    <definedName name="tol_mil_ls_act_ytd">#REF!</definedName>
    <definedName name="tol_mil_ls_bud">#REF!</definedName>
    <definedName name="tol_mil_ls_bud_ytd">#REF!</definedName>
    <definedName name="tol_mil_ls_hf">#REF!</definedName>
    <definedName name="tot_cath_shipped_act">#REF!</definedName>
    <definedName name="tot_cath_shipped_act_ytd">#REF!</definedName>
    <definedName name="tot_cath_shipped_bud">#REF!</definedName>
    <definedName name="tot_cath_shipped_bud_ytd">#REF!</definedName>
    <definedName name="tot_cath_shipped_hf">#REF!</definedName>
    <definedName name="tot_cath_shipped_per_mth_hf">#REF!</definedName>
    <definedName name="tot_cu_prod_act">#REF!</definedName>
    <definedName name="tot_cu_prod_act_ytd">#REF!</definedName>
    <definedName name="tot_cu_prod_bud">#REF!</definedName>
    <definedName name="tot_cu_prod_bud_ytd">#REF!</definedName>
    <definedName name="tot_cu_prod_hf">#REF!</definedName>
    <definedName name="tot_cu_prod_qtr_fc_dec">#REF!</definedName>
    <definedName name="tot_cu_prod_qtr_fc_dec_ytd">#REF!</definedName>
    <definedName name="tot_cu_prod_qtr_fc_mar">#REF!</definedName>
    <definedName name="tot_cu_prod_qtr_fc_mar_ytd">#REF!</definedName>
    <definedName name="tot_cu_prod_qtr_fc_sept">#REF!</definedName>
    <definedName name="tot_cu_prod_qtr_fc_sept_ytd">#REF!</definedName>
    <definedName name="tot_cu_shipped_act">#REF!</definedName>
    <definedName name="tot_cu_shipped_act_ytd">#REF!</definedName>
    <definedName name="tot_cu_shipped_bud">#REF!</definedName>
    <definedName name="tot_cu_shipped_bud_ytd">#REF!</definedName>
    <definedName name="tot_cu_shipped_hf">#REF!</definedName>
    <definedName name="tot_cu_shipped_per_mth_hf">#REF!</definedName>
    <definedName name="tot_cu_tons_shipped_act">#REF!</definedName>
    <definedName name="tot_cu_tons_shipped_act_ytd">#REF!</definedName>
    <definedName name="tot_cu_tons_shipped_bud">#REF!</definedName>
    <definedName name="tot_cu_tons_shipped_bud_ytd">#REF!</definedName>
    <definedName name="tot_cu_tons_shipped_hf">#REF!</definedName>
    <definedName name="tot_cu_tons_shipped_per_mth_hf">#REF!</definedName>
    <definedName name="tot_cu_tons_shipped_qtr_fc_dec">#REF!</definedName>
    <definedName name="tot_cu_tons_shipped_qtr_fc_dec_ytd">#REF!</definedName>
    <definedName name="tot_cu_tons_shipped_qtr_fc_mar">#REF!</definedName>
    <definedName name="tot_cu_tons_shipped_qtr_fc_mar_ytd">#REF!</definedName>
    <definedName name="tot_cu_tons_shipped_qtr_fc_sept">#REF!</definedName>
    <definedName name="tot_cu_tons_shipped_qtr_fc_sept_ytd">#REF!</definedName>
    <definedName name="tot_emp_act">#REF!</definedName>
    <definedName name="tot_emp_act_ytd">#REF!</definedName>
    <definedName name="tot_emp_bud">#REF!</definedName>
    <definedName name="tot_emp_bud_ytd">#REF!</definedName>
    <definedName name="tot_emp_hf">#REF!</definedName>
    <definedName name="tot_mill_act">#REF!</definedName>
    <definedName name="tot_mill_act_ytd">#REF!</definedName>
    <definedName name="tot_mill_bud">#REF!</definedName>
    <definedName name="tot_mill_bud_ytd">#REF!</definedName>
    <definedName name="tot_mill_hf">#REF!</definedName>
    <definedName name="tot_mill_qtr_fc_dec">#REF!</definedName>
    <definedName name="tot_mill_qtr_fc_mar">#REF!</definedName>
    <definedName name="tot_mill_qtr_fc_sept">#REF!</definedName>
    <definedName name="tot_mine_act">#REF!</definedName>
    <definedName name="tot_mine_act_ytd">#REF!</definedName>
    <definedName name="tot_mine_bud">#REF!</definedName>
    <definedName name="tot_mine_bud_ytd">#REF!</definedName>
    <definedName name="tot_mine_hf">#REF!</definedName>
    <definedName name="tot_mine_per_mth_hf">#REF!</definedName>
    <definedName name="tot_mine_qtr_fc_dec">#REF!</definedName>
    <definedName name="tot_mine_qtr_fc_mar">#REF!</definedName>
    <definedName name="tot_mine_qtr_fc_sept">#REF!</definedName>
    <definedName name="TPO_ACU">[9]INDICES!#REF!</definedName>
    <definedName name="TPO_MEN">[9]INDICES!$F$8:$R$33</definedName>
    <definedName name="TRIFR_mes">[4]Data!$A$8:$Y$13</definedName>
    <definedName name="trk_avail_act">#REF!</definedName>
    <definedName name="trk_avail_act_ytd">#REF!</definedName>
    <definedName name="trk_avail_bud">#REF!</definedName>
    <definedName name="trk_avail_bud_ytd">#REF!</definedName>
    <definedName name="trk_avail_hf">#REF!</definedName>
    <definedName name="trk_mtbf_act">#REF!</definedName>
    <definedName name="trk_mtbf_act_ytd">#REF!</definedName>
    <definedName name="trk_mtbf_bud">#REF!</definedName>
    <definedName name="trk_mtbf_bud_ytd">#REF!</definedName>
    <definedName name="trk_mtbf_hf">#REF!</definedName>
    <definedName name="trk_mttr_act">#REF!</definedName>
    <definedName name="trk_mttr_act_ytd">#REF!</definedName>
    <definedName name="trk_mttr_bud">#REF!</definedName>
    <definedName name="trk_mttr_bud_ytd">#REF!</definedName>
    <definedName name="trk_mttr_hf">#REF!</definedName>
    <definedName name="trk_util_act">#REF!</definedName>
    <definedName name="trk_util_act_ytd">#REF!</definedName>
    <definedName name="trk_util_bud">#REF!</definedName>
    <definedName name="trk_util_bud_ytd">#REF!</definedName>
    <definedName name="trk_util_hf">#REF!</definedName>
    <definedName name="ubic_fila">[10]Datos!$D$3</definedName>
    <definedName name="ucst_cath_act">#REF!</definedName>
    <definedName name="ucst_cath_act_ytd">#REF!</definedName>
    <definedName name="ucst_cath_bud">#REF!</definedName>
    <definedName name="ucst_cath_bud_ytd">#REF!</definedName>
    <definedName name="ucst_cath_hf">#REF!</definedName>
    <definedName name="ucst_fil_act">#REF!</definedName>
    <definedName name="ucst_fil_act_ytd">#REF!</definedName>
    <definedName name="ucst_fil_bud">#REF!</definedName>
    <definedName name="ucst_fil_bud_ytd">#REF!</definedName>
    <definedName name="ucst_fil_hf">#REF!</definedName>
    <definedName name="ucst_ga_act">#REF!</definedName>
    <definedName name="ucst_ga_act_ytd">#REF!</definedName>
    <definedName name="ucst_ga_bud">#REF!</definedName>
    <definedName name="ucst_ga_bud_ytd">#REF!</definedName>
    <definedName name="ucst_ga_hf">#REF!</definedName>
    <definedName name="ucst_mill_act">#REF!</definedName>
    <definedName name="ucst_mill_act_ytd">#REF!</definedName>
    <definedName name="ucst_mill_bud">#REF!</definedName>
    <definedName name="ucst_mill_bud_ytd">#REF!</definedName>
    <definedName name="ucst_mill_comb_act">#REF!</definedName>
    <definedName name="ucst_mill_comb_act_ytd">#REF!</definedName>
    <definedName name="ucst_mill_comb_bud">#REF!</definedName>
    <definedName name="ucst_mill_comb_bud_ytd">#REF!</definedName>
    <definedName name="ucst_mill_comb_hf">#REF!</definedName>
    <definedName name="ucst_mill_hf">#REF!</definedName>
    <definedName name="ucst_mill_ls_act">#REF!</definedName>
    <definedName name="ucst_mill_ls_act_ytd">#REF!</definedName>
    <definedName name="ucst_mill_ls_bud">#REF!</definedName>
    <definedName name="ucst_mill_ls_bud_ytd">#REF!</definedName>
    <definedName name="ucst_mill_ls_hf">#REF!</definedName>
    <definedName name="ucst_mine_act">#REF!</definedName>
    <definedName name="ucst_mine_act_ytd">#REF!</definedName>
    <definedName name="ucst_mine_bud">#REF!</definedName>
    <definedName name="ucst_mine_bud_ytd">#REF!</definedName>
    <definedName name="ucst_mine_hf">#REF!</definedName>
    <definedName name="user">[10]Datos!$H$3:$I$16</definedName>
    <definedName name="VARBUD">[2]VAR!$A$1:$I$64,[2]VAR!$S$1:$AA$64</definedName>
    <definedName name="Version_Number">[11]Start!$D$26</definedName>
    <definedName name="ViewCurrency">'[11]Exchange Rates'!$F$3</definedName>
    <definedName name="waste_mine_act">#REF!</definedName>
    <definedName name="waste_mine_act_ytd">#REF!</definedName>
    <definedName name="waste_mine_bud">#REF!</definedName>
    <definedName name="waste_mine_bud_ytd">#REF!</definedName>
    <definedName name="waste_mine_hf">#REF!</definedName>
    <definedName name="waste_per_mth_hf">#REF!</definedName>
    <definedName name="wc_act">'[12]Misc Calcs'!$C$316:$N$316</definedName>
    <definedName name="wc_bud">'[12]Misc Calcs'!$C$315:$N$315</definedName>
    <definedName name="wrn.B._.Reports." hidden="1">{"bprofit",#N/A,FALSE,"Reports (B)";"bcash",#N/A,FALSE,"Reports (B)";"bbsheet",#N/A,FALSE,"Reports (B)"}</definedName>
    <definedName name="wrn.CorpB_Reports." hidden="1">{"CorpB_Profit",#N/A,FALSE,"Reports (B)";"CorpB_cash",#N/A,FALSE,"Reports (B)";"CorpB_Cash1",#N/A,FALSE,"Reports (B)";"CorpB_Bsheet",#N/A,FALSE,"Reports (B)"}</definedName>
    <definedName name="wrn.CorpRS_Reports." hidden="1">{"CorpRS_Profit",#N/A,FALSE,"Reports (RS)";"CorpRS_Cash",#N/A,FALSE,"Reports (RS)";"CorpRS_Cash1",#N/A,FALSE,"Reports (RS)";"CorpRS_Bsheet",#N/A,FALSE,"Reports (RS)"}</definedName>
    <definedName name="wrn.CQCA._.Joint._.Venture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Delete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2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junk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Report.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PERF._.REP.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rintall.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remove" hidden="1">{"CorpRS_Profit",#N/A,FALSE,"Reports (RS)";"CorpRS_Cash",#N/A,FALSE,"Reports (RS)";"CorpRS_Cash1",#N/A,FALSE,"Reports (RS)";"CorpRS_Bsheet",#N/A,FALSE,"Reports (RS)"}</definedName>
    <definedName name="wrn.RES._.DEV." hidden="1">{#N/A,#N/A,FALSE,"ResDev"}</definedName>
    <definedName name="wrn.RS._.Reports." hidden="1">{"RSprofit",#N/A,FALSE,"Reports (RS)";"RScash",#N/A,FALSE,"Reports (RS)";"RSbsheet",#N/A,FALSE,"Reports (RS)"}</definedName>
    <definedName name="wtr_ore_milled_act">#REF!</definedName>
    <definedName name="wtr_ore_milled_act_ytd">#REF!</definedName>
    <definedName name="wtr_ore_milled_bud">#REF!</definedName>
    <definedName name="wtr_ore_milled_bud_ytd">#REF!</definedName>
    <definedName name="wtr_ore_milled_comb_act">#REF!</definedName>
    <definedName name="wtr_ore_milled_comb_act_ytd">#REF!</definedName>
    <definedName name="wtr_ore_milled_comb_bud">#REF!</definedName>
    <definedName name="wtr_ore_milled_comb_bud_ytd">#REF!</definedName>
    <definedName name="wtr_ore_milled_comb_hf">#REF!</definedName>
    <definedName name="wtr_ore_milled_hf">#REF!</definedName>
    <definedName name="wtr_ore_milled_ls_act">#REF!</definedName>
    <definedName name="wtr_ore_milled_ls_act_ytd">#REF!</definedName>
    <definedName name="wtr_ore_milled_ls_bud">#REF!</definedName>
    <definedName name="wtr_ore_milled_ls_bud_ytd">#REF!</definedName>
    <definedName name="wtr_ore_milled_ls_hf">#REF!</definedName>
    <definedName name="wtr_ox_act">#REF!</definedName>
    <definedName name="wtr_ox_act_ytd">#REF!</definedName>
    <definedName name="wtr_ox_bud">#REF!</definedName>
    <definedName name="wtr_ox_bud_ytd">#REF!</definedName>
    <definedName name="wtr_ox_hf">#REF!</definedName>
    <definedName name="wtr_per_ton_act">#REF!</definedName>
    <definedName name="wtr_per_ton_act_ytd">#REF!</definedName>
    <definedName name="wtr_per_ton_bud">#REF!</definedName>
    <definedName name="wtr_per_ton_bud_ytd">#REF!</definedName>
    <definedName name="wtr_per_ton_comb_act">#REF!</definedName>
    <definedName name="wtr_per_ton_comb_act_ytd">#REF!</definedName>
    <definedName name="wtr_per_ton_comb_bud">#REF!</definedName>
    <definedName name="wtr_per_ton_comb_bud_ytd">#REF!</definedName>
    <definedName name="wtr_per_ton_comb_calc_hf">#REF!</definedName>
    <definedName name="wtr_per_ton_comb_hf">#REF!</definedName>
    <definedName name="wtr_per_ton_hf">#REF!</definedName>
    <definedName name="wtr_per_ton_ls_act">#REF!</definedName>
    <definedName name="wtr_per_ton_ls_bud">#REF!</definedName>
    <definedName name="wtr_per_ton_ls_hf">#REF!</definedName>
    <definedName name="xx" hidden="1">{"'Internet'!$B$3:$D$24"}</definedName>
    <definedName name="Y_T_D">#REF!</definedName>
    <definedName name="years">[10]Datos!$C$4:$C$15</definedName>
    <definedName name="yrs_mths_tbl">'[8]Misc Calcs'!#REF!</definedName>
    <definedName name="YT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03" i="1" l="1"/>
  <c r="AC102" i="1"/>
  <c r="AN60" i="1"/>
  <c r="AN59" i="1"/>
  <c r="AM59" i="1"/>
  <c r="AM60" i="1"/>
  <c r="AL60" i="1"/>
  <c r="AL59" i="1"/>
  <c r="AK60" i="1"/>
  <c r="AK59" i="1"/>
  <c r="AJ60" i="1"/>
  <c r="AJ59" i="1"/>
  <c r="AI60" i="1"/>
  <c r="AI59" i="1"/>
  <c r="AH60" i="1"/>
  <c r="AH59" i="1"/>
  <c r="AG60" i="1"/>
  <c r="AG59" i="1"/>
  <c r="AF60" i="1"/>
  <c r="AF59" i="1"/>
  <c r="AE60" i="1"/>
  <c r="AE59" i="1"/>
  <c r="AD60" i="1"/>
  <c r="AD59" i="1"/>
  <c r="AC60" i="1"/>
  <c r="AC59" i="1"/>
  <c r="AM88" i="1" l="1"/>
  <c r="AF88" i="1"/>
  <c r="AN145" i="1"/>
  <c r="AN144" i="1"/>
  <c r="AM145" i="1"/>
  <c r="AM144" i="1"/>
  <c r="AL145" i="1"/>
  <c r="AL144" i="1"/>
  <c r="AK145" i="1"/>
  <c r="AK144" i="1"/>
  <c r="AJ145" i="1"/>
  <c r="AJ144" i="1"/>
  <c r="AI145" i="1"/>
  <c r="AI144" i="1"/>
  <c r="AH145" i="1"/>
  <c r="AH144" i="1"/>
  <c r="AG145" i="1"/>
  <c r="AG144" i="1"/>
  <c r="AF145" i="1"/>
  <c r="AF144" i="1"/>
  <c r="AE145" i="1"/>
  <c r="AE144" i="1"/>
  <c r="AD145" i="1"/>
  <c r="AD144" i="1"/>
  <c r="AC145" i="1"/>
  <c r="AC144" i="1"/>
  <c r="AN133" i="1" l="1"/>
  <c r="AN132" i="1"/>
  <c r="AM133" i="1"/>
  <c r="AM132" i="1"/>
  <c r="AL133" i="1"/>
  <c r="AL132" i="1"/>
  <c r="AK133" i="1"/>
  <c r="AK132" i="1"/>
  <c r="AJ133" i="1"/>
  <c r="AJ132" i="1"/>
  <c r="AI133" i="1"/>
  <c r="AI132" i="1"/>
  <c r="AH133" i="1"/>
  <c r="AH132" i="1"/>
  <c r="AG133" i="1"/>
  <c r="AG132" i="1"/>
  <c r="AF133" i="1"/>
  <c r="AF132" i="1"/>
  <c r="AE133" i="1"/>
  <c r="AE132" i="1"/>
  <c r="AD133" i="1"/>
  <c r="AD132" i="1"/>
  <c r="AC133" i="1"/>
  <c r="AC132" i="1"/>
  <c r="AN103" i="1"/>
  <c r="AN102" i="1"/>
  <c r="AM103" i="1"/>
  <c r="AM102" i="1"/>
  <c r="AL103" i="1"/>
  <c r="AL102" i="1"/>
  <c r="AK103" i="1"/>
  <c r="AK102" i="1"/>
  <c r="AJ103" i="1"/>
  <c r="AJ102" i="1"/>
  <c r="AI103" i="1"/>
  <c r="AI102" i="1"/>
  <c r="AH103" i="1"/>
  <c r="AH102" i="1"/>
  <c r="AG103" i="1"/>
  <c r="AG102" i="1"/>
  <c r="AF103" i="1"/>
  <c r="AF102" i="1"/>
  <c r="AE103" i="1"/>
  <c r="AE102" i="1"/>
  <c r="AD103" i="1"/>
  <c r="AD102" i="1"/>
  <c r="AN88" i="1"/>
  <c r="AN89" i="1"/>
  <c r="AM89" i="1"/>
  <c r="AL88" i="1"/>
  <c r="AL89" i="1"/>
  <c r="AK89" i="1"/>
  <c r="AJ89" i="1"/>
  <c r="AJ88" i="1"/>
  <c r="AI89" i="1"/>
  <c r="AI88" i="1"/>
  <c r="AH89" i="1"/>
  <c r="AH88" i="1"/>
  <c r="AG89" i="1"/>
  <c r="AG88" i="1"/>
  <c r="AF89" i="1"/>
  <c r="AE89" i="1"/>
  <c r="AD89" i="1"/>
  <c r="AC89" i="1"/>
  <c r="AE88" i="1"/>
  <c r="AD88" i="1"/>
  <c r="AC88" i="1"/>
  <c r="AN39" i="1"/>
  <c r="AN38" i="1"/>
  <c r="AM39" i="1"/>
  <c r="AM38" i="1"/>
  <c r="AL39" i="1"/>
  <c r="AL38" i="1"/>
  <c r="AK39" i="1"/>
  <c r="AK38" i="1"/>
  <c r="AJ39" i="1"/>
  <c r="AJ38" i="1"/>
  <c r="AI39" i="1"/>
  <c r="AI38" i="1"/>
  <c r="AG39" i="1"/>
  <c r="AG38" i="1"/>
  <c r="AF39" i="1"/>
  <c r="AF38" i="1"/>
  <c r="AE39" i="1"/>
  <c r="AE38" i="1"/>
  <c r="AD39" i="1"/>
  <c r="AD38" i="1"/>
  <c r="AC39" i="1"/>
  <c r="AC38" i="1"/>
  <c r="AC19" i="1"/>
  <c r="AJ61" i="1" l="1"/>
  <c r="AN119" i="1"/>
  <c r="AE119" i="1"/>
  <c r="AF119" i="1"/>
  <c r="AG119" i="1"/>
  <c r="AH119" i="1"/>
  <c r="AI119" i="1"/>
  <c r="AJ119" i="1"/>
  <c r="AK119" i="1"/>
  <c r="AL119" i="1"/>
  <c r="AM119" i="1"/>
  <c r="AF118" i="1"/>
  <c r="AG118" i="1"/>
  <c r="AH118" i="1"/>
  <c r="AI118" i="1"/>
  <c r="AJ118" i="1"/>
  <c r="AK118" i="1"/>
  <c r="AL118" i="1"/>
  <c r="AL120" i="1" s="1"/>
  <c r="AM118" i="1"/>
  <c r="AM120" i="1" s="1"/>
  <c r="AN118" i="1"/>
  <c r="AE118" i="1"/>
  <c r="AD119" i="1"/>
  <c r="AD118" i="1"/>
  <c r="AC119" i="1"/>
  <c r="AC118" i="1"/>
  <c r="AC120" i="1" l="1"/>
  <c r="AH120" i="1"/>
  <c r="AD120" i="1"/>
  <c r="AG120" i="1"/>
  <c r="AK120" i="1"/>
  <c r="AE120" i="1"/>
  <c r="AJ120" i="1"/>
  <c r="AF120" i="1"/>
  <c r="AN120" i="1"/>
  <c r="AI120" i="1"/>
  <c r="AH38" i="1"/>
  <c r="AH39" i="1"/>
  <c r="AH20" i="1"/>
  <c r="AH19" i="1"/>
  <c r="AC121" i="1" l="1"/>
  <c r="AH21" i="1"/>
  <c r="AC20" i="1" l="1"/>
  <c r="AM20" i="1"/>
  <c r="AN20" i="1"/>
  <c r="AG40" i="1" l="1"/>
  <c r="AJ40" i="1"/>
  <c r="AD19" i="1"/>
  <c r="AE19" i="1"/>
  <c r="AF19" i="1"/>
  <c r="AG19" i="1"/>
  <c r="AI19" i="1"/>
  <c r="AJ19" i="1"/>
  <c r="AK19" i="1"/>
  <c r="AL19" i="1"/>
  <c r="AM19" i="1"/>
  <c r="AN19" i="1"/>
  <c r="AD20" i="1"/>
  <c r="AE20" i="1"/>
  <c r="AF20" i="1"/>
  <c r="AG20" i="1"/>
  <c r="AI20" i="1"/>
  <c r="AJ20" i="1"/>
  <c r="AK20" i="1"/>
  <c r="AL20" i="1"/>
  <c r="AC61" i="1"/>
  <c r="AC40" i="1" l="1"/>
  <c r="AC134" i="1"/>
  <c r="AG134" i="1"/>
  <c r="AK134" i="1"/>
  <c r="AD134" i="1"/>
  <c r="AH134" i="1"/>
  <c r="AL134" i="1"/>
  <c r="AE134" i="1"/>
  <c r="AI134" i="1"/>
  <c r="AM134" i="1"/>
  <c r="AF134" i="1"/>
  <c r="AJ134" i="1"/>
  <c r="AN134" i="1"/>
  <c r="AC135" i="1" l="1"/>
  <c r="AD152" i="1" l="1"/>
  <c r="AD157" i="1" s="1"/>
  <c r="AE152" i="1"/>
  <c r="AE157" i="1" s="1"/>
  <c r="AF152" i="1"/>
  <c r="AF157" i="1" s="1"/>
  <c r="AG152" i="1"/>
  <c r="AG157" i="1" s="1"/>
  <c r="AH152" i="1"/>
  <c r="AH157" i="1" s="1"/>
  <c r="AI152" i="1"/>
  <c r="AI157" i="1" s="1"/>
  <c r="AJ152" i="1"/>
  <c r="AJ157" i="1" s="1"/>
  <c r="AK152" i="1"/>
  <c r="AK157" i="1" s="1"/>
  <c r="AL152" i="1"/>
  <c r="AL157" i="1" s="1"/>
  <c r="AM152" i="1"/>
  <c r="AM157" i="1" s="1"/>
  <c r="AN152" i="1"/>
  <c r="AN157" i="1" s="1"/>
  <c r="AC152" i="1"/>
  <c r="AD151" i="1"/>
  <c r="AD156" i="1" s="1"/>
  <c r="AE151" i="1"/>
  <c r="AE156" i="1" s="1"/>
  <c r="AF151" i="1"/>
  <c r="AF156" i="1" s="1"/>
  <c r="AG151" i="1"/>
  <c r="AG156" i="1" s="1"/>
  <c r="AH151" i="1"/>
  <c r="AH156" i="1" s="1"/>
  <c r="AI151" i="1"/>
  <c r="AI156" i="1" s="1"/>
  <c r="AJ151" i="1"/>
  <c r="AJ156" i="1" s="1"/>
  <c r="AK151" i="1"/>
  <c r="AK156" i="1" s="1"/>
  <c r="AL151" i="1"/>
  <c r="AL156" i="1" s="1"/>
  <c r="AM151" i="1"/>
  <c r="AM156" i="1" s="1"/>
  <c r="AN151" i="1"/>
  <c r="AN156" i="1" s="1"/>
  <c r="AC151" i="1"/>
  <c r="AC156" i="1" s="1"/>
  <c r="AD90" i="1"/>
  <c r="AH90" i="1"/>
  <c r="AL61" i="1"/>
  <c r="AF61" i="1"/>
  <c r="AN61" i="1"/>
  <c r="AL90" i="1"/>
  <c r="AJ90" i="1"/>
  <c r="AC153" i="1" l="1"/>
  <c r="AC157" i="1"/>
  <c r="AC158" i="1" s="1"/>
  <c r="AH153" i="1"/>
  <c r="AD153" i="1"/>
  <c r="AJ153" i="1"/>
  <c r="AL153" i="1"/>
  <c r="AL40" i="1"/>
  <c r="AH40" i="1"/>
  <c r="AD40" i="1"/>
  <c r="AH61" i="1"/>
  <c r="AD61" i="1"/>
  <c r="AN153" i="1"/>
  <c r="AF153" i="1"/>
  <c r="AN40" i="1"/>
  <c r="AF40" i="1"/>
  <c r="AN90" i="1"/>
  <c r="AF90" i="1"/>
  <c r="AM40" i="1"/>
  <c r="AK40" i="1"/>
  <c r="AI40" i="1"/>
  <c r="AE40" i="1"/>
  <c r="AC104" i="1"/>
  <c r="AM90" i="1"/>
  <c r="AK90" i="1"/>
  <c r="AI90" i="1"/>
  <c r="AG90" i="1"/>
  <c r="AE90" i="1"/>
  <c r="AM153" i="1"/>
  <c r="AK153" i="1"/>
  <c r="AI153" i="1"/>
  <c r="AG153" i="1"/>
  <c r="AE153" i="1"/>
  <c r="AM61" i="1"/>
  <c r="AK61" i="1"/>
  <c r="AI61" i="1"/>
  <c r="AG61" i="1"/>
  <c r="AE61" i="1"/>
  <c r="AC146" i="1"/>
  <c r="AE104" i="1"/>
  <c r="AG104" i="1"/>
  <c r="AI104" i="1"/>
  <c r="AK104" i="1"/>
  <c r="AM104" i="1"/>
  <c r="AD146" i="1"/>
  <c r="AF146" i="1"/>
  <c r="AH146" i="1"/>
  <c r="AJ146" i="1"/>
  <c r="AL146" i="1"/>
  <c r="AN146" i="1"/>
  <c r="AD104" i="1"/>
  <c r="AF104" i="1"/>
  <c r="AH104" i="1"/>
  <c r="AJ104" i="1"/>
  <c r="AL104" i="1"/>
  <c r="AN104" i="1"/>
  <c r="AE146" i="1"/>
  <c r="AG146" i="1"/>
  <c r="AI146" i="1"/>
  <c r="AK146" i="1"/>
  <c r="AM146" i="1"/>
  <c r="AC90" i="1"/>
  <c r="AC91" i="1" l="1"/>
  <c r="AC154" i="1"/>
  <c r="AC105" i="1"/>
  <c r="AN158" i="1"/>
  <c r="AM158" i="1" l="1"/>
  <c r="AE158" i="1"/>
  <c r="AL158" i="1"/>
  <c r="AH158" i="1"/>
  <c r="AD158" i="1"/>
  <c r="AI158" i="1"/>
  <c r="AK158" i="1"/>
  <c r="AG158" i="1"/>
  <c r="AJ158" i="1"/>
  <c r="AF158" i="1"/>
  <c r="AG21" i="1"/>
  <c r="AI21" i="1"/>
  <c r="AK21" i="1"/>
  <c r="AM21" i="1"/>
  <c r="AD21" i="1"/>
  <c r="AN21" i="1"/>
  <c r="AF21" i="1"/>
  <c r="AJ21" i="1"/>
  <c r="AC21" i="1"/>
  <c r="AC159" i="1" l="1"/>
  <c r="AE21" i="1"/>
  <c r="AL21" i="1"/>
</calcChain>
</file>

<file path=xl/sharedStrings.xml><?xml version="1.0" encoding="utf-8"?>
<sst xmlns="http://schemas.openxmlformats.org/spreadsheetml/2006/main" count="343" uniqueCount="105">
  <si>
    <t>ITEM</t>
  </si>
  <si>
    <t>Total programadas</t>
  </si>
  <si>
    <t>Total cumplidas</t>
  </si>
  <si>
    <t>% Cumplim. Mes</t>
  </si>
  <si>
    <t>Cumplimiento General</t>
  </si>
  <si>
    <t>RECURSOS</t>
  </si>
  <si>
    <t>ACTIVIDAD A DESARROLLAR</t>
  </si>
  <si>
    <t>RESPONSABLE</t>
  </si>
  <si>
    <t>Responsable del SG-SST</t>
  </si>
  <si>
    <t>X</t>
  </si>
  <si>
    <t>Seguimiento a la Matriz de Indicadores del SG-SST</t>
  </si>
  <si>
    <t>Divulgar los roles y responsabilidades en SST al todo el personal de la compañía.</t>
  </si>
  <si>
    <t>Capacitación manejo de extintores</t>
  </si>
  <si>
    <t>Inspección de EPP</t>
  </si>
  <si>
    <t>Inspección de extintores</t>
  </si>
  <si>
    <t>FIN</t>
  </si>
  <si>
    <t>TEC</t>
  </si>
  <si>
    <t>HUM</t>
  </si>
  <si>
    <t>NOV</t>
  </si>
  <si>
    <t>DIC</t>
  </si>
  <si>
    <t>FEB</t>
  </si>
  <si>
    <t>MAR</t>
  </si>
  <si>
    <t>ENE</t>
  </si>
  <si>
    <t>ABR</t>
  </si>
  <si>
    <t>MAY</t>
  </si>
  <si>
    <t>JUN</t>
  </si>
  <si>
    <t>JUL</t>
  </si>
  <si>
    <t>AGO</t>
  </si>
  <si>
    <t>SEP</t>
  </si>
  <si>
    <t>OCT</t>
  </si>
  <si>
    <t>FRECUENCIA</t>
  </si>
  <si>
    <t>Mensual</t>
  </si>
  <si>
    <t>Anual</t>
  </si>
  <si>
    <t>Cada dos años</t>
  </si>
  <si>
    <t>Una sola vez</t>
  </si>
  <si>
    <t>Inspección de botiquín</t>
  </si>
  <si>
    <t>APLICACIÓN DEL SG-SST</t>
  </si>
  <si>
    <t>Diseñar la Matriz de Indicadores del SG-SST</t>
  </si>
  <si>
    <t>Inducción o Reinducción en SST</t>
  </si>
  <si>
    <t>ORGANIZACIÓN DEL SG-SST</t>
  </si>
  <si>
    <t>PLANIFICACION DEL SG-SST</t>
  </si>
  <si>
    <t>Inspección de Seguridad y Salud en el Trabajo</t>
  </si>
  <si>
    <t>Seguimiento a la Matriz de Mejora Continua</t>
  </si>
  <si>
    <t>CAPACITACIONES EN SST</t>
  </si>
  <si>
    <t>Capacitación actos y condiciones inseguras</t>
  </si>
  <si>
    <t>Realizar auditoría interna al SG-SST</t>
  </si>
  <si>
    <t>Capacitación en investigación de accidentes</t>
  </si>
  <si>
    <t>INSPECCIONES</t>
  </si>
  <si>
    <t>MEJORA CONTINUA</t>
  </si>
  <si>
    <t>Definir los Objetivos en SG-SST</t>
  </si>
  <si>
    <t>AUDITORÍA Y REVISIÓN DEL SG-SST</t>
  </si>
  <si>
    <t>Realizar evaluación de Estándares Mínimos del SG-SST</t>
  </si>
  <si>
    <t>Simulacro de evacuación y rescate</t>
  </si>
  <si>
    <t>Diseñar y firmar el Plan de Trabajo del SG-SST.</t>
  </si>
  <si>
    <t>Capacitación orden y aseo - Téncina de las 5S</t>
  </si>
  <si>
    <t>Capacitación primeros auxilios básico</t>
  </si>
  <si>
    <t>Seguimiento a la Matriz de Accidentalidad</t>
  </si>
  <si>
    <t>Revisar y actualizar Matriz de Requisitos Legales</t>
  </si>
  <si>
    <t>Revisar y actualizar políticas del SG-SST</t>
  </si>
  <si>
    <t>Revisar y actualizar la Matriz de Identificación de peligros, valoración de riesgos y determinación de controles</t>
  </si>
  <si>
    <t>Diseñar y actualizar los Programas, Procedimientos, Matrices y Formatos del SG-SST</t>
  </si>
  <si>
    <t>Capacitación evacuación y rescate</t>
  </si>
  <si>
    <t>Semestral</t>
  </si>
  <si>
    <t>Elementos de protección personal</t>
  </si>
  <si>
    <t>Capacitación riesgo biomecánico</t>
  </si>
  <si>
    <t>Capacitación manejo seguro de sustancias químicas</t>
  </si>
  <si>
    <t xml:space="preserve">% Cumplimiento Anual </t>
  </si>
  <si>
    <t>Revisar y/o actualizar el Reglamento de Higiene y Seguridad Industrial</t>
  </si>
  <si>
    <t>Trimestral</t>
  </si>
  <si>
    <t>RESPONSABLE DEL SG-SST</t>
  </si>
  <si>
    <t>REPRESENTANTE LEGAL</t>
  </si>
  <si>
    <t>Monitoreado por:</t>
  </si>
  <si>
    <t>Aprobado por:</t>
  </si>
  <si>
    <t>Establecer un presupuesto para las actividades establecidas en el Plan de Trabajo y realizar seguimiento mensual</t>
  </si>
  <si>
    <t>Gerente 
 Responsable del SG-SST</t>
  </si>
  <si>
    <t>% Cumplimiento Mensual</t>
  </si>
  <si>
    <t>% Cumplimiento Anual</t>
  </si>
  <si>
    <t>COMITÉ DE CONVIVENCIA LABORAL</t>
  </si>
  <si>
    <t>Conformación del COMITÉ DE CONVIVENCIA LABORAL</t>
  </si>
  <si>
    <t>Publicación y divulgación del afiche del CCL</t>
  </si>
  <si>
    <t>Una vez por año</t>
  </si>
  <si>
    <t>Capacitaciones al CCL</t>
  </si>
  <si>
    <t>Responsable del SG-SST / CCL</t>
  </si>
  <si>
    <t xml:space="preserve">Responsable del SG-SST </t>
  </si>
  <si>
    <t>Conformación de la brigada de emergencias</t>
  </si>
  <si>
    <t>COMITÉ PARITARIO DE SEGURIDAD Y SALUD EN EL TRABAJO</t>
  </si>
  <si>
    <t>Conformación del COPASST</t>
  </si>
  <si>
    <t>Publicación y divulgación del afiche del COPASST</t>
  </si>
  <si>
    <t>Capacitaciones al COPASST</t>
  </si>
  <si>
    <t xml:space="preserve">Reuniones del COPASST </t>
  </si>
  <si>
    <t xml:space="preserve">Reuniones del CCL </t>
  </si>
  <si>
    <t>LUISA FERNANDA LOZANO PERUCCINI</t>
  </si>
  <si>
    <t>RUBEN HERNAN GARCIA ARIZA</t>
  </si>
  <si>
    <t>Definir Plan de trabajo con ARL</t>
  </si>
  <si>
    <t>Actualizacion encuesta de Perfil Sociodemográfico</t>
  </si>
  <si>
    <t>Aplicación encuesta de morbilidad sentida (condiciones de salud)</t>
  </si>
  <si>
    <t>Seguimiento Condiciones de Salud y/o casos medicos</t>
  </si>
  <si>
    <t>Aplicación encuesta  Síntomas de Desórdenes Musculoesquéticos para SVE de Riesgo Biomecánico</t>
  </si>
  <si>
    <t xml:space="preserve">Llevar a cabo Examenes Medicos Ocupacionales </t>
  </si>
  <si>
    <t xml:space="preserve">Seguimiento a la Matriz de Capacitaciones y plan de trabajo del ARL </t>
  </si>
  <si>
    <t>Capacitación riesgo Publico</t>
  </si>
  <si>
    <t xml:space="preserve">Actividad Dia de La Seguridad y Salud en el Trabajo </t>
  </si>
  <si>
    <t>PLAN DE TRABAJO ANUAL EN SEGURIDAD Y SALUD EN EL TRABAJO 2023</t>
  </si>
  <si>
    <t>Bimestral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</si>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</sst>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theme="0"/>
      <name val="Arial"/>
      <family val="2"/>
    </font>
    <font>
      <b/>
      <sz val="8"/>
      <name val="Arial"/>
      <family val="2"/>
    </font>
    <font>
      <b/>
      <sz val="22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DD9"/>
        <bgColor indexed="64"/>
      </patternFill>
    </fill>
    <fill>
      <patternFill patternType="solid">
        <fgColor rgb="FF2DC3FF"/>
        <bgColor indexed="64"/>
      </patternFill>
    </fill>
    <fill>
      <patternFill patternType="solid">
        <fgColor rgb="FF7DDAFF"/>
        <bgColor indexed="64"/>
      </patternFill>
    </fill>
    <fill>
      <patternFill patternType="solid">
        <fgColor rgb="FFCDF1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64" fontId="7" fillId="0" borderId="0" xfId="1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 indent="1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5" borderId="0" xfId="0" applyFont="1" applyFill="1" applyProtection="1">
      <protection locked="0"/>
    </xf>
    <xf numFmtId="0" fontId="14" fillId="6" borderId="3" xfId="0" applyFont="1" applyFill="1" applyBorder="1" applyAlignment="1">
      <alignment horizontal="center" vertical="center"/>
    </xf>
    <xf numFmtId="9" fontId="0" fillId="7" borderId="3" xfId="1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1" fontId="0" fillId="8" borderId="3" xfId="0" applyNumberFormat="1" applyFill="1" applyBorder="1" applyAlignment="1">
      <alignment horizontal="center" vertical="center" wrapText="1"/>
    </xf>
    <xf numFmtId="1" fontId="0" fillId="7" borderId="3" xfId="1" applyNumberFormat="1" applyFont="1" applyFill="1" applyBorder="1" applyAlignment="1">
      <alignment horizontal="center" vertical="center"/>
    </xf>
    <xf numFmtId="0" fontId="0" fillId="9" borderId="3" xfId="3" applyNumberFormat="1" applyFont="1" applyFill="1" applyBorder="1" applyAlignment="1" applyProtection="1">
      <alignment horizontal="center" vertical="center" wrapText="1"/>
    </xf>
    <xf numFmtId="0" fontId="0" fillId="8" borderId="3" xfId="3" applyNumberFormat="1" applyFont="1" applyFill="1" applyBorder="1" applyAlignment="1" applyProtection="1">
      <alignment horizontal="center" vertical="center" wrapText="1"/>
    </xf>
    <xf numFmtId="1" fontId="0" fillId="9" borderId="3" xfId="2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5" fillId="11" borderId="4" xfId="0" applyFont="1" applyFill="1" applyBorder="1" applyAlignment="1" applyProtection="1">
      <alignment horizontal="center" vertical="center" wrapText="1"/>
      <protection locked="0"/>
    </xf>
    <xf numFmtId="0" fontId="5" fillId="11" borderId="7" xfId="0" applyFont="1" applyFill="1" applyBorder="1" applyAlignment="1" applyProtection="1">
      <alignment horizontal="center" vertical="center" wrapText="1"/>
      <protection locked="0"/>
    </xf>
    <xf numFmtId="9" fontId="0" fillId="6" borderId="3" xfId="1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7" borderId="12" xfId="0" applyFont="1" applyFill="1" applyBorder="1" applyAlignment="1" applyProtection="1">
      <alignment horizontal="center" vertical="center"/>
      <protection locked="0"/>
    </xf>
    <xf numFmtId="0" fontId="8" fillId="7" borderId="14" xfId="0" applyFont="1" applyFill="1" applyBorder="1" applyAlignment="1" applyProtection="1">
      <alignment horizontal="center" vertical="center"/>
      <protection locked="0"/>
    </xf>
    <xf numFmtId="0" fontId="8" fillId="7" borderId="13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8" borderId="12" xfId="0" applyFont="1" applyFill="1" applyBorder="1" applyAlignment="1" applyProtection="1">
      <alignment horizontal="center" vertical="center"/>
      <protection locked="0"/>
    </xf>
    <xf numFmtId="0" fontId="8" fillId="8" borderId="14" xfId="0" applyFont="1" applyFill="1" applyBorder="1" applyAlignment="1" applyProtection="1">
      <alignment horizontal="center" vertical="center"/>
      <protection locked="0"/>
    </xf>
    <xf numFmtId="0" fontId="8" fillId="8" borderId="13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/>
      <protection locked="0"/>
    </xf>
    <xf numFmtId="0" fontId="8" fillId="9" borderId="14" xfId="0" applyFont="1" applyFill="1" applyBorder="1" applyAlignment="1" applyProtection="1">
      <alignment horizontal="center" vertical="center"/>
      <protection locked="0"/>
    </xf>
    <xf numFmtId="0" fontId="8" fillId="9" borderId="13" xfId="0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3" fillId="6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14" fillId="6" borderId="3" xfId="0" applyFont="1" applyFill="1" applyBorder="1" applyAlignment="1">
      <alignment horizontal="center" vertical="center" textRotation="90"/>
    </xf>
    <xf numFmtId="0" fontId="5" fillId="10" borderId="12" xfId="0" applyFont="1" applyFill="1" applyBorder="1" applyAlignment="1" applyProtection="1">
      <alignment horizontal="center" vertical="center"/>
      <protection locked="0"/>
    </xf>
    <xf numFmtId="0" fontId="5" fillId="10" borderId="14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</cellXfs>
  <cellStyles count="4">
    <cellStyle name="Moneda [0]" xfId="2" builtinId="7"/>
    <cellStyle name="Normal" xfId="0" builtinId="0"/>
    <cellStyle name="Normal 2" xfId="1" xr:uid="{00000000-0005-0000-0000-000002000000}"/>
    <cellStyle name="Porcentaje" xfId="3" builtinId="5"/>
  </cellStyles>
  <dxfs count="0"/>
  <tableStyles count="0" defaultTableStyle="TableStyleMedium2" defaultPivotStyle="PivotStyleLight16"/>
  <colors>
    <mruColors>
      <color rgb="FFD9D9D9"/>
      <color rgb="FFBFBFBF"/>
      <color rgb="FF7DDAFF"/>
      <color rgb="FFCDF1FF"/>
      <color rgb="FF2DC3FF"/>
      <color rgb="FF009DD9"/>
      <color rgb="FFA4CE60"/>
      <color rgb="FF69D4FF"/>
      <color rgb="FF25C1FF"/>
      <color rgb="FF8CBD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57727</xdr:colOff>
      <xdr:row>0</xdr:row>
      <xdr:rowOff>115454</xdr:rowOff>
    </xdr:from>
    <xdr:to>
      <xdr:col>12</xdr:col>
      <xdr:colOff>72158</xdr:colOff>
      <xdr:row>3</xdr:row>
      <xdr:rowOff>144317</xdr:rowOff>
    </xdr:to>
    <xdr:pic>
      <xdr:nvPicPr>
        <xdr:cNvPr id="3" name="2 Imagen" descr="G:\LOGO TERMINAL BARRANQUILLA.PNG">
          <a:extLst>
            <a:ext uri="{FF2B5EF4-FFF2-40B4-BE49-F238E27FC236}">
              <a16:creationId xmlns:a16="http://schemas.microsoft.com/office/drawing/2014/main" id="{66B2894F-9FA2-4211-BED3-8A31574A48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1818" y="115454"/>
          <a:ext cx="2742045" cy="11689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darioperez/Documents/SOSIG%20SAS/DIAGNOSTICO/D:/Documents%20and%20Settings/rivemm/Local%20Settings/Temporary%20Internet%20Files/OLK40/Analisis%20Wear%20Materials%20OTD%20May07_Comparaci&#243;n.xls?891C27D7" TargetMode="External"/><Relationship Id="rId1" Type="http://schemas.openxmlformats.org/officeDocument/2006/relationships/externalLinkPath" Target="file:///\\891C27D7\Analisis%20Wear%20Materials%20OTD%20May07_Comparaci&#243;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D:/BM-Base%20Metals/Finance/Monthly%20reports%20-%20operations/Cerro%20Colorado/FY%202003/Jan%2003/Cerro%20January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Minesc_acfs/Contabilidad/_Costos/FY%202002/SAM/Dic%202001/Escondi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D:/Documents%20and%20Settings/kpconl/My%20Documents/Escondida/Mthly%20Perf%20Rpts/FY03%20MPRs/MEL%20MPR%20-%20FY03%20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D:/Documents%20and%20Settings/rodrmc.AMERICAS/Local%20Settings/Temp/_Costos/Forecast/SAM/Dic%202001/FC200204_For%20SAM%20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Users/darioperez/Documents/SOSIG%20SAS/DIAGNOSTICO/D:/Documents%20and%20Settings/alfapa1/Local%20Settings/Temporary%20Internet%20Files/OLK92/DOCUME~1/CORTRT~1.AME/CONFIG~1/Temp/Est%20Dic-2004.xls?D354CCE6" TargetMode="External"/><Relationship Id="rId1" Type="http://schemas.openxmlformats.org/officeDocument/2006/relationships/externalLinkPath" Target="file:///\\D354CCE6\Est%20Dic-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D:/Graficas_TRIFR_Spence%20A%20Feb'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D:/Documents%20and%20Settings/cortrt/Documentum/Checkout/PM10_Spence_SGorda_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D:/New%20Files/Monthly%20Reports/MEL%20MPR%20-%20FY02%20-%20May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/Users/darioperez/Documents/SOSIG%20SAS/DIAGNOSTICO/itsfo-fs01/group-departments/DOCUME~1/gomelc/CONFIG~1/Temp/Flash%20Report/Febrero/Control%20de%20Gesti&#243;n/Informes%20Mensuales/Enero_2003/CG/Esqueleto%20Libro.xls?A83F02FD" TargetMode="External"/><Relationship Id="rId1" Type="http://schemas.openxmlformats.org/officeDocument/2006/relationships/externalLinkPath" Target="file:///\\A83F02FD\Esqueleto%20Libro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/Users/darioperez/Documents/SOSIG%20SAS/DIAGNOSTICO/D:/BM-Base%20Metals/Finance/Year%202003%20-%20monthly%20files/Year%202003%20-%2003%2006%20Jun%2003/Monthly%20Mgmt%20Rpt/Site%20Data/Selbaie%20JUNKPI03.XLS?CCD8401A" TargetMode="External"/><Relationship Id="rId1" Type="http://schemas.openxmlformats.org/officeDocument/2006/relationships/externalLinkPath" Target="file:///\\CCD8401A\Selbaie%20JUNKPI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Cerro8/Informe-Mensual/DOCUME~1/triesco/CONFIG~1/Temp/HR%20Report_October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os OT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Exchange Rates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sc Calc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nt"/>
      <sheetName val="HHCONT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Sheet1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_SGord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- Misc Field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ndencia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sc Calc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Amarill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D1:AO164"/>
  <sheetViews>
    <sheetView showGridLines="0" tabSelected="1" view="pageBreakPreview" zoomScale="66" zoomScaleNormal="73" zoomScaleSheetLayoutView="66" zoomScalePageLayoutView="70" workbookViewId="0">
      <pane ySplit="7" topLeftCell="A85" activePane="bottomLeft" state="frozen"/>
      <selection pane="bottomLeft" activeCell="Z7" sqref="Z7"/>
    </sheetView>
  </sheetViews>
  <sheetFormatPr baseColWidth="10" defaultColWidth="10.7109375" defaultRowHeight="12.75" outlineLevelRow="1" x14ac:dyDescent="0.2"/>
  <cols>
    <col min="1" max="3" width="10.7109375" style="1"/>
    <col min="4" max="4" width="5.85546875" style="7" customWidth="1"/>
    <col min="5" max="17" width="5.85546875" style="11" customWidth="1"/>
    <col min="18" max="24" width="5.85546875" style="12" customWidth="1"/>
    <col min="25" max="25" width="8.28515625" style="12" customWidth="1"/>
    <col min="26" max="28" width="5.85546875" style="12" customWidth="1"/>
    <col min="29" max="40" width="5.85546875" style="2" customWidth="1"/>
    <col min="41" max="42" width="10.7109375" style="1"/>
    <col min="43" max="43" width="71.42578125" style="1" customWidth="1"/>
    <col min="44" max="16384" width="10.7109375" style="1"/>
  </cols>
  <sheetData>
    <row r="1" spans="4:40" ht="21.95" customHeight="1" x14ac:dyDescent="0.2">
      <c r="D1" s="103"/>
      <c r="E1" s="104"/>
      <c r="F1" s="104"/>
      <c r="G1" s="104"/>
      <c r="H1" s="104"/>
      <c r="I1" s="104"/>
      <c r="J1" s="104"/>
      <c r="K1" s="104"/>
      <c r="L1" s="104"/>
      <c r="M1" s="105"/>
      <c r="N1" s="33" t="s">
        <v>102</v>
      </c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5"/>
    </row>
    <row r="2" spans="4:40" ht="38.25" customHeight="1" x14ac:dyDescent="0.2">
      <c r="D2" s="106"/>
      <c r="E2" s="107"/>
      <c r="F2" s="107"/>
      <c r="G2" s="107"/>
      <c r="H2" s="107"/>
      <c r="I2" s="107"/>
      <c r="J2" s="107"/>
      <c r="K2" s="107"/>
      <c r="L2" s="107"/>
      <c r="M2" s="108"/>
      <c r="N2" s="36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8"/>
    </row>
    <row r="3" spans="4:40" ht="29.25" customHeight="1" x14ac:dyDescent="0.2">
      <c r="D3" s="106"/>
      <c r="E3" s="107"/>
      <c r="F3" s="107"/>
      <c r="G3" s="107"/>
      <c r="H3" s="107"/>
      <c r="I3" s="107"/>
      <c r="J3" s="107"/>
      <c r="K3" s="107"/>
      <c r="L3" s="107"/>
      <c r="M3" s="108"/>
      <c r="N3" s="36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8"/>
    </row>
    <row r="4" spans="4:40" ht="21.95" customHeight="1" x14ac:dyDescent="0.2">
      <c r="D4" s="109"/>
      <c r="E4" s="110"/>
      <c r="F4" s="110"/>
      <c r="G4" s="110"/>
      <c r="H4" s="110"/>
      <c r="I4" s="110"/>
      <c r="J4" s="110"/>
      <c r="K4" s="110"/>
      <c r="L4" s="110"/>
      <c r="M4" s="111"/>
      <c r="N4" s="39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1"/>
    </row>
    <row r="5" spans="4:40" ht="7.5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4:40" s="2" customFormat="1" ht="21.75" customHeight="1" x14ac:dyDescent="0.2">
      <c r="D6" s="88" t="s">
        <v>0</v>
      </c>
      <c r="E6" s="82" t="s">
        <v>6</v>
      </c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 t="s">
        <v>7</v>
      </c>
      <c r="S6" s="82"/>
      <c r="T6" s="82"/>
      <c r="U6" s="82"/>
      <c r="V6" s="82"/>
      <c r="W6" s="82" t="s">
        <v>30</v>
      </c>
      <c r="X6" s="82"/>
      <c r="Y6" s="82"/>
      <c r="Z6" s="82" t="s">
        <v>5</v>
      </c>
      <c r="AA6" s="82"/>
      <c r="AB6" s="82"/>
      <c r="AC6" s="82"/>
      <c r="AD6" s="82"/>
      <c r="AE6" s="82">
        <v>2023</v>
      </c>
      <c r="AF6" s="82"/>
      <c r="AG6" s="82"/>
      <c r="AH6" s="82"/>
      <c r="AI6" s="82"/>
      <c r="AJ6" s="82"/>
      <c r="AK6" s="82"/>
      <c r="AL6" s="82"/>
      <c r="AM6" s="82"/>
      <c r="AN6" s="82"/>
    </row>
    <row r="7" spans="4:40" s="2" customFormat="1" ht="16.5" customHeight="1" x14ac:dyDescent="0.2">
      <c r="D7" s="88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20" t="s">
        <v>15</v>
      </c>
      <c r="AA7" s="20" t="s">
        <v>16</v>
      </c>
      <c r="AB7" s="20" t="s">
        <v>17</v>
      </c>
      <c r="AC7" s="20" t="s">
        <v>22</v>
      </c>
      <c r="AD7" s="20" t="s">
        <v>20</v>
      </c>
      <c r="AE7" s="20" t="s">
        <v>21</v>
      </c>
      <c r="AF7" s="20" t="s">
        <v>23</v>
      </c>
      <c r="AG7" s="20" t="s">
        <v>24</v>
      </c>
      <c r="AH7" s="20" t="s">
        <v>25</v>
      </c>
      <c r="AI7" s="20" t="s">
        <v>26</v>
      </c>
      <c r="AJ7" s="20" t="s">
        <v>27</v>
      </c>
      <c r="AK7" s="20" t="s">
        <v>28</v>
      </c>
      <c r="AL7" s="20" t="s">
        <v>29</v>
      </c>
      <c r="AM7" s="20" t="s">
        <v>18</v>
      </c>
      <c r="AN7" s="20" t="s">
        <v>19</v>
      </c>
    </row>
    <row r="8" spans="4:40" s="2" customFormat="1" ht="24" customHeight="1" x14ac:dyDescent="0.2">
      <c r="D8" s="87" t="s">
        <v>39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</row>
    <row r="9" spans="4:40" s="2" customFormat="1" ht="16.350000000000001" customHeight="1" outlineLevel="1" x14ac:dyDescent="0.2">
      <c r="D9" s="84">
        <v>1</v>
      </c>
      <c r="E9" s="85" t="s">
        <v>51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6" t="s">
        <v>8</v>
      </c>
      <c r="S9" s="86"/>
      <c r="T9" s="86"/>
      <c r="U9" s="86"/>
      <c r="V9" s="86"/>
      <c r="W9" s="86" t="s">
        <v>32</v>
      </c>
      <c r="X9" s="86"/>
      <c r="Y9" s="86"/>
      <c r="Z9" s="63"/>
      <c r="AA9" s="63"/>
      <c r="AB9" s="63" t="s">
        <v>9</v>
      </c>
      <c r="AC9" s="3">
        <v>1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4:40" s="2" customFormat="1" ht="16.350000000000001" customHeight="1" outlineLevel="1" x14ac:dyDescent="0.2">
      <c r="D10" s="84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6"/>
      <c r="S10" s="86"/>
      <c r="T10" s="86"/>
      <c r="U10" s="86"/>
      <c r="V10" s="86"/>
      <c r="W10" s="86"/>
      <c r="X10" s="86"/>
      <c r="Y10" s="86"/>
      <c r="Z10" s="63"/>
      <c r="AA10" s="63"/>
      <c r="AB10" s="63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</row>
    <row r="11" spans="4:40" s="2" customFormat="1" ht="16.350000000000001" customHeight="1" outlineLevel="1" x14ac:dyDescent="0.2">
      <c r="D11" s="84">
        <v>2</v>
      </c>
      <c r="E11" s="85" t="s">
        <v>93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6" t="s">
        <v>8</v>
      </c>
      <c r="S11" s="86"/>
      <c r="T11" s="86"/>
      <c r="U11" s="86"/>
      <c r="V11" s="86"/>
      <c r="W11" s="86" t="s">
        <v>32</v>
      </c>
      <c r="X11" s="86"/>
      <c r="Y11" s="86"/>
      <c r="Z11" s="63"/>
      <c r="AA11" s="63"/>
      <c r="AB11" s="63" t="s">
        <v>9</v>
      </c>
      <c r="AC11" s="3">
        <v>1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4:40" s="2" customFormat="1" ht="16.350000000000001" customHeight="1" outlineLevel="1" x14ac:dyDescent="0.2">
      <c r="D12" s="84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6"/>
      <c r="S12" s="86"/>
      <c r="T12" s="86"/>
      <c r="U12" s="86"/>
      <c r="V12" s="86"/>
      <c r="W12" s="86"/>
      <c r="X12" s="86"/>
      <c r="Y12" s="86"/>
      <c r="Z12" s="63"/>
      <c r="AA12" s="63"/>
      <c r="AB12" s="63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</row>
    <row r="13" spans="4:40" s="2" customFormat="1" ht="16.350000000000001" customHeight="1" outlineLevel="1" x14ac:dyDescent="0.2">
      <c r="D13" s="84">
        <v>3</v>
      </c>
      <c r="E13" s="85" t="s">
        <v>57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 t="s">
        <v>8</v>
      </c>
      <c r="S13" s="86"/>
      <c r="T13" s="86"/>
      <c r="U13" s="86"/>
      <c r="V13" s="86"/>
      <c r="W13" s="86" t="s">
        <v>62</v>
      </c>
      <c r="X13" s="86"/>
      <c r="Y13" s="86"/>
      <c r="Z13" s="63"/>
      <c r="AA13" s="63" t="s">
        <v>9</v>
      </c>
      <c r="AB13" s="63" t="s">
        <v>9</v>
      </c>
      <c r="AC13" s="3"/>
      <c r="AD13" s="3">
        <v>1</v>
      </c>
      <c r="AE13" s="3"/>
      <c r="AF13" s="3"/>
      <c r="AG13" s="3"/>
      <c r="AH13" s="3"/>
      <c r="AI13" s="3"/>
      <c r="AJ13" s="3">
        <v>1</v>
      </c>
      <c r="AK13" s="3"/>
      <c r="AL13" s="3"/>
      <c r="AM13" s="3"/>
      <c r="AN13" s="3"/>
    </row>
    <row r="14" spans="4:40" s="2" customFormat="1" ht="16.350000000000001" customHeight="1" outlineLevel="1" x14ac:dyDescent="0.2">
      <c r="D14" s="84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6"/>
      <c r="S14" s="86"/>
      <c r="T14" s="86"/>
      <c r="U14" s="86"/>
      <c r="V14" s="86"/>
      <c r="W14" s="86"/>
      <c r="X14" s="86"/>
      <c r="Y14" s="86"/>
      <c r="Z14" s="63"/>
      <c r="AA14" s="63"/>
      <c r="AB14" s="63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</row>
    <row r="15" spans="4:40" s="2" customFormat="1" ht="16.350000000000001" customHeight="1" outlineLevel="1" x14ac:dyDescent="0.2">
      <c r="D15" s="84">
        <v>4</v>
      </c>
      <c r="E15" s="85" t="s">
        <v>67</v>
      </c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6" t="s">
        <v>8</v>
      </c>
      <c r="S15" s="86"/>
      <c r="T15" s="86"/>
      <c r="U15" s="86"/>
      <c r="V15" s="86"/>
      <c r="W15" s="86" t="s">
        <v>32</v>
      </c>
      <c r="X15" s="86"/>
      <c r="Y15" s="86"/>
      <c r="Z15" s="63" t="s">
        <v>9</v>
      </c>
      <c r="AA15" s="63" t="s">
        <v>9</v>
      </c>
      <c r="AB15" s="63" t="s">
        <v>9</v>
      </c>
      <c r="AC15" s="3"/>
      <c r="AD15" s="3"/>
      <c r="AE15" s="3"/>
      <c r="AF15" s="3"/>
      <c r="AG15" s="3">
        <v>1</v>
      </c>
      <c r="AH15" s="3"/>
      <c r="AI15" s="3"/>
      <c r="AJ15" s="3"/>
      <c r="AK15" s="3"/>
      <c r="AL15" s="3"/>
      <c r="AM15" s="3"/>
      <c r="AN15" s="3"/>
    </row>
    <row r="16" spans="4:40" s="2" customFormat="1" ht="16.350000000000001" customHeight="1" outlineLevel="1" x14ac:dyDescent="0.2">
      <c r="D16" s="84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6"/>
      <c r="S16" s="86"/>
      <c r="T16" s="86"/>
      <c r="U16" s="86"/>
      <c r="V16" s="86"/>
      <c r="W16" s="86"/>
      <c r="X16" s="86"/>
      <c r="Y16" s="86"/>
      <c r="Z16" s="63"/>
      <c r="AA16" s="63"/>
      <c r="AB16" s="63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</row>
    <row r="17" spans="4:40" ht="16.350000000000001" customHeight="1" outlineLevel="1" x14ac:dyDescent="0.2">
      <c r="D17" s="84">
        <v>5</v>
      </c>
      <c r="E17" s="85" t="s">
        <v>11</v>
      </c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6" t="s">
        <v>8</v>
      </c>
      <c r="S17" s="86"/>
      <c r="T17" s="86"/>
      <c r="U17" s="86"/>
      <c r="V17" s="86"/>
      <c r="W17" s="86" t="s">
        <v>32</v>
      </c>
      <c r="X17" s="86"/>
      <c r="Y17" s="86"/>
      <c r="Z17" s="63" t="s">
        <v>9</v>
      </c>
      <c r="AA17" s="63" t="s">
        <v>9</v>
      </c>
      <c r="AB17" s="63" t="s">
        <v>9</v>
      </c>
      <c r="AC17" s="3"/>
      <c r="AD17" s="3"/>
      <c r="AE17" s="3"/>
      <c r="AF17" s="3">
        <v>1</v>
      </c>
      <c r="AG17" s="3"/>
      <c r="AH17" s="3"/>
      <c r="AI17" s="3"/>
      <c r="AJ17" s="3"/>
      <c r="AK17" s="3"/>
      <c r="AL17" s="3"/>
      <c r="AM17" s="3"/>
      <c r="AN17" s="3"/>
    </row>
    <row r="18" spans="4:40" ht="16.350000000000001" customHeight="1" outlineLevel="1" x14ac:dyDescent="0.2">
      <c r="D18" s="84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6"/>
      <c r="S18" s="86"/>
      <c r="T18" s="86"/>
      <c r="U18" s="86"/>
      <c r="V18" s="86"/>
      <c r="W18" s="86"/>
      <c r="X18" s="86"/>
      <c r="Y18" s="86"/>
      <c r="Z18" s="63"/>
      <c r="AA18" s="63"/>
      <c r="AB18" s="63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</row>
    <row r="19" spans="4:40" ht="23.1" customHeight="1" outlineLevel="1" x14ac:dyDescent="0.2"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9"/>
      <c r="R19" s="74" t="s">
        <v>1</v>
      </c>
      <c r="S19" s="75"/>
      <c r="T19" s="75"/>
      <c r="U19" s="75"/>
      <c r="V19" s="75"/>
      <c r="W19" s="75"/>
      <c r="X19" s="75"/>
      <c r="Y19" s="75"/>
      <c r="Z19" s="75"/>
      <c r="AA19" s="75"/>
      <c r="AB19" s="76"/>
      <c r="AC19" s="23">
        <f>AC9+AC13+AC15+AC17+AC11</f>
        <v>2</v>
      </c>
      <c r="AD19" s="23">
        <f t="shared" ref="AD19:AN19" si="0">AD9+AD13+AD15+AD17</f>
        <v>1</v>
      </c>
      <c r="AE19" s="23">
        <f t="shared" si="0"/>
        <v>0</v>
      </c>
      <c r="AF19" s="23">
        <f t="shared" si="0"/>
        <v>1</v>
      </c>
      <c r="AG19" s="23">
        <f t="shared" si="0"/>
        <v>1</v>
      </c>
      <c r="AH19" s="23">
        <f t="shared" si="0"/>
        <v>0</v>
      </c>
      <c r="AI19" s="23">
        <f t="shared" si="0"/>
        <v>0</v>
      </c>
      <c r="AJ19" s="23">
        <f t="shared" si="0"/>
        <v>1</v>
      </c>
      <c r="AK19" s="23">
        <f t="shared" si="0"/>
        <v>0</v>
      </c>
      <c r="AL19" s="23">
        <f t="shared" si="0"/>
        <v>0</v>
      </c>
      <c r="AM19" s="23">
        <f t="shared" si="0"/>
        <v>0</v>
      </c>
      <c r="AN19" s="23">
        <f t="shared" si="0"/>
        <v>0</v>
      </c>
    </row>
    <row r="20" spans="4:40" ht="23.1" customHeight="1" outlineLevel="1" x14ac:dyDescent="0.2"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1"/>
      <c r="R20" s="71" t="s">
        <v>2</v>
      </c>
      <c r="S20" s="72"/>
      <c r="T20" s="72"/>
      <c r="U20" s="72"/>
      <c r="V20" s="72"/>
      <c r="W20" s="72"/>
      <c r="X20" s="72"/>
      <c r="Y20" s="72"/>
      <c r="Z20" s="72"/>
      <c r="AA20" s="72"/>
      <c r="AB20" s="73"/>
      <c r="AC20" s="22">
        <f>AC10+AC14+AC16+AC18</f>
        <v>0</v>
      </c>
      <c r="AD20" s="22">
        <f t="shared" ref="AD20:AN20" si="1">AD10+AD14+AD16+AD18</f>
        <v>0</v>
      </c>
      <c r="AE20" s="22">
        <f t="shared" si="1"/>
        <v>0</v>
      </c>
      <c r="AF20" s="22">
        <f t="shared" si="1"/>
        <v>0</v>
      </c>
      <c r="AG20" s="22">
        <f t="shared" si="1"/>
        <v>0</v>
      </c>
      <c r="AH20" s="22">
        <f t="shared" si="1"/>
        <v>0</v>
      </c>
      <c r="AI20" s="22">
        <f t="shared" si="1"/>
        <v>0</v>
      </c>
      <c r="AJ20" s="22">
        <f t="shared" si="1"/>
        <v>0</v>
      </c>
      <c r="AK20" s="22">
        <f t="shared" si="1"/>
        <v>0</v>
      </c>
      <c r="AL20" s="22">
        <f t="shared" si="1"/>
        <v>0</v>
      </c>
      <c r="AM20" s="22">
        <f t="shared" si="1"/>
        <v>0</v>
      </c>
      <c r="AN20" s="22">
        <f t="shared" si="1"/>
        <v>0</v>
      </c>
    </row>
    <row r="21" spans="4:40" ht="23.1" customHeight="1" outlineLevel="1" x14ac:dyDescent="0.2"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1"/>
      <c r="R21" s="64" t="s">
        <v>3</v>
      </c>
      <c r="S21" s="65"/>
      <c r="T21" s="65"/>
      <c r="U21" s="65"/>
      <c r="V21" s="65"/>
      <c r="W21" s="65"/>
      <c r="X21" s="65"/>
      <c r="Y21" s="65"/>
      <c r="Z21" s="65"/>
      <c r="AA21" s="65"/>
      <c r="AB21" s="66"/>
      <c r="AC21" s="21">
        <f>IFERROR((AC20*1/AC19),"---")</f>
        <v>0</v>
      </c>
      <c r="AD21" s="21">
        <f t="shared" ref="AD21:AE21" si="2">IFERROR((AD20*1/AD19),"---")</f>
        <v>0</v>
      </c>
      <c r="AE21" s="21" t="str">
        <f t="shared" si="2"/>
        <v>---</v>
      </c>
      <c r="AF21" s="21">
        <f t="shared" ref="AF21:AN21" si="3">IFERROR((AF20*1/AF19),"---")</f>
        <v>0</v>
      </c>
      <c r="AG21" s="21">
        <f t="shared" si="3"/>
        <v>0</v>
      </c>
      <c r="AH21" s="21" t="str">
        <f>IFERROR((AH20*1/AH19),"---")</f>
        <v>---</v>
      </c>
      <c r="AI21" s="21" t="str">
        <f t="shared" si="3"/>
        <v>---</v>
      </c>
      <c r="AJ21" s="21">
        <f t="shared" si="3"/>
        <v>0</v>
      </c>
      <c r="AK21" s="21" t="str">
        <f t="shared" si="3"/>
        <v>---</v>
      </c>
      <c r="AL21" s="21" t="str">
        <f t="shared" si="3"/>
        <v>---</v>
      </c>
      <c r="AM21" s="21" t="str">
        <f t="shared" si="3"/>
        <v>---</v>
      </c>
      <c r="AN21" s="21" t="str">
        <f t="shared" si="3"/>
        <v>---</v>
      </c>
    </row>
    <row r="22" spans="4:40" s="4" customFormat="1" ht="7.5" customHeight="1" x14ac:dyDescent="0.2"/>
    <row r="23" spans="4:40" ht="24" customHeight="1" x14ac:dyDescent="0.2">
      <c r="D23" s="44" t="s">
        <v>40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</row>
    <row r="24" spans="4:40" ht="16.350000000000001" customHeight="1" outlineLevel="1" x14ac:dyDescent="0.2">
      <c r="D24" s="42">
        <v>1</v>
      </c>
      <c r="E24" s="48" t="s">
        <v>58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50"/>
      <c r="R24" s="54" t="s">
        <v>8</v>
      </c>
      <c r="S24" s="55"/>
      <c r="T24" s="55"/>
      <c r="U24" s="55"/>
      <c r="V24" s="56"/>
      <c r="W24" s="54" t="s">
        <v>32</v>
      </c>
      <c r="X24" s="55"/>
      <c r="Y24" s="56"/>
      <c r="Z24" s="46" t="s">
        <v>9</v>
      </c>
      <c r="AA24" s="46" t="s">
        <v>9</v>
      </c>
      <c r="AB24" s="46" t="s">
        <v>9</v>
      </c>
      <c r="AC24" s="3"/>
      <c r="AD24" s="3"/>
      <c r="AE24" s="3">
        <v>1</v>
      </c>
      <c r="AF24" s="3"/>
      <c r="AG24" s="3"/>
      <c r="AH24" s="3"/>
      <c r="AI24" s="3"/>
      <c r="AJ24" s="3"/>
      <c r="AK24" s="3"/>
      <c r="AL24" s="3"/>
      <c r="AM24" s="3"/>
      <c r="AN24" s="3"/>
    </row>
    <row r="25" spans="4:40" ht="16.350000000000001" customHeight="1" outlineLevel="1" x14ac:dyDescent="0.2">
      <c r="D25" s="43"/>
      <c r="E25" s="51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3"/>
      <c r="R25" s="57"/>
      <c r="S25" s="58"/>
      <c r="T25" s="58"/>
      <c r="U25" s="58"/>
      <c r="V25" s="59"/>
      <c r="W25" s="57"/>
      <c r="X25" s="58"/>
      <c r="Y25" s="59"/>
      <c r="Z25" s="47"/>
      <c r="AA25" s="47"/>
      <c r="AB25" s="47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</row>
    <row r="26" spans="4:40" ht="16.350000000000001" customHeight="1" outlineLevel="1" x14ac:dyDescent="0.2">
      <c r="D26" s="42">
        <v>2</v>
      </c>
      <c r="E26" s="48" t="s">
        <v>49</v>
      </c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0"/>
      <c r="R26" s="54" t="s">
        <v>8</v>
      </c>
      <c r="S26" s="55"/>
      <c r="T26" s="55"/>
      <c r="U26" s="55"/>
      <c r="V26" s="56"/>
      <c r="W26" s="54" t="s">
        <v>32</v>
      </c>
      <c r="X26" s="55"/>
      <c r="Y26" s="56"/>
      <c r="Z26" s="46" t="s">
        <v>9</v>
      </c>
      <c r="AA26" s="46" t="s">
        <v>9</v>
      </c>
      <c r="AB26" s="46" t="s">
        <v>9</v>
      </c>
      <c r="AC26" s="3"/>
      <c r="AD26" s="3"/>
      <c r="AE26" s="3">
        <v>1</v>
      </c>
      <c r="AF26" s="3"/>
      <c r="AG26" s="3"/>
      <c r="AH26" s="3"/>
      <c r="AI26" s="3"/>
      <c r="AJ26" s="3"/>
      <c r="AK26" s="3"/>
      <c r="AL26" s="3"/>
      <c r="AM26" s="3"/>
      <c r="AN26" s="3"/>
    </row>
    <row r="27" spans="4:40" ht="16.350000000000001" customHeight="1" outlineLevel="1" x14ac:dyDescent="0.2">
      <c r="D27" s="43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3"/>
      <c r="R27" s="57"/>
      <c r="S27" s="58"/>
      <c r="T27" s="58"/>
      <c r="U27" s="58"/>
      <c r="V27" s="59"/>
      <c r="W27" s="57"/>
      <c r="X27" s="58"/>
      <c r="Y27" s="59"/>
      <c r="Z27" s="47"/>
      <c r="AA27" s="47"/>
      <c r="AB27" s="47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</row>
    <row r="28" spans="4:40" ht="16.350000000000001" customHeight="1" outlineLevel="1" x14ac:dyDescent="0.2">
      <c r="D28" s="42">
        <v>3</v>
      </c>
      <c r="E28" s="48" t="s">
        <v>37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54" t="s">
        <v>8</v>
      </c>
      <c r="S28" s="55"/>
      <c r="T28" s="55"/>
      <c r="U28" s="55"/>
      <c r="V28" s="56"/>
      <c r="W28" s="54" t="s">
        <v>32</v>
      </c>
      <c r="X28" s="55"/>
      <c r="Y28" s="56"/>
      <c r="Z28" s="46" t="s">
        <v>9</v>
      </c>
      <c r="AA28" s="46" t="s">
        <v>9</v>
      </c>
      <c r="AB28" s="46" t="s">
        <v>9</v>
      </c>
      <c r="AC28" s="3"/>
      <c r="AD28" s="3"/>
      <c r="AE28" s="3"/>
      <c r="AF28" s="3">
        <v>1</v>
      </c>
      <c r="AG28" s="3"/>
      <c r="AH28" s="3"/>
      <c r="AI28" s="3"/>
      <c r="AJ28" s="3"/>
      <c r="AK28" s="3"/>
      <c r="AL28" s="3"/>
      <c r="AM28" s="3"/>
      <c r="AN28" s="3"/>
    </row>
    <row r="29" spans="4:40" ht="16.350000000000001" customHeight="1" outlineLevel="1" x14ac:dyDescent="0.2">
      <c r="D29" s="43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3"/>
      <c r="R29" s="57"/>
      <c r="S29" s="58"/>
      <c r="T29" s="58"/>
      <c r="U29" s="58"/>
      <c r="V29" s="59"/>
      <c r="W29" s="57"/>
      <c r="X29" s="58"/>
      <c r="Y29" s="59"/>
      <c r="Z29" s="47"/>
      <c r="AA29" s="47"/>
      <c r="AB29" s="47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</row>
    <row r="30" spans="4:40" ht="16.350000000000001" customHeight="1" outlineLevel="1" x14ac:dyDescent="0.2">
      <c r="D30" s="42">
        <v>4</v>
      </c>
      <c r="E30" s="48" t="s">
        <v>59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54" t="s">
        <v>8</v>
      </c>
      <c r="S30" s="55"/>
      <c r="T30" s="55"/>
      <c r="U30" s="55"/>
      <c r="V30" s="56"/>
      <c r="W30" s="54" t="s">
        <v>62</v>
      </c>
      <c r="X30" s="55"/>
      <c r="Y30" s="56"/>
      <c r="Z30" s="46" t="s">
        <v>9</v>
      </c>
      <c r="AA30" s="46" t="s">
        <v>9</v>
      </c>
      <c r="AB30" s="46" t="s">
        <v>9</v>
      </c>
      <c r="AC30" s="3"/>
      <c r="AD30" s="3"/>
      <c r="AE30" s="3"/>
      <c r="AF30" s="3"/>
      <c r="AG30" s="3">
        <v>1</v>
      </c>
      <c r="AH30" s="3"/>
      <c r="AI30" s="3"/>
      <c r="AJ30" s="3"/>
      <c r="AK30" s="3"/>
      <c r="AL30" s="3"/>
      <c r="AM30" s="3">
        <v>1</v>
      </c>
      <c r="AN30" s="3"/>
    </row>
    <row r="31" spans="4:40" ht="16.350000000000001" customHeight="1" outlineLevel="1" x14ac:dyDescent="0.2">
      <c r="D31" s="43"/>
      <c r="E31" s="51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3"/>
      <c r="R31" s="57"/>
      <c r="S31" s="58"/>
      <c r="T31" s="58"/>
      <c r="U31" s="58"/>
      <c r="V31" s="59"/>
      <c r="W31" s="57"/>
      <c r="X31" s="58"/>
      <c r="Y31" s="59"/>
      <c r="Z31" s="47"/>
      <c r="AA31" s="47"/>
      <c r="AB31" s="47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</row>
    <row r="32" spans="4:40" ht="16.350000000000001" customHeight="1" outlineLevel="1" x14ac:dyDescent="0.2">
      <c r="D32" s="42">
        <v>5</v>
      </c>
      <c r="E32" s="48" t="s">
        <v>53</v>
      </c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50"/>
      <c r="R32" s="54" t="s">
        <v>8</v>
      </c>
      <c r="S32" s="55"/>
      <c r="T32" s="55"/>
      <c r="U32" s="55"/>
      <c r="V32" s="56"/>
      <c r="W32" s="54" t="s">
        <v>32</v>
      </c>
      <c r="X32" s="55"/>
      <c r="Y32" s="56"/>
      <c r="Z32" s="46" t="s">
        <v>9</v>
      </c>
      <c r="AA32" s="46" t="s">
        <v>9</v>
      </c>
      <c r="AB32" s="46" t="s">
        <v>9</v>
      </c>
      <c r="AC32" s="3">
        <v>1</v>
      </c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4:41" ht="16.350000000000001" customHeight="1" outlineLevel="1" x14ac:dyDescent="0.2">
      <c r="D33" s="43"/>
      <c r="E33" s="5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3"/>
      <c r="R33" s="57"/>
      <c r="S33" s="58"/>
      <c r="T33" s="58"/>
      <c r="U33" s="58"/>
      <c r="V33" s="59"/>
      <c r="W33" s="57"/>
      <c r="X33" s="58"/>
      <c r="Y33" s="59"/>
      <c r="Z33" s="47"/>
      <c r="AA33" s="47"/>
      <c r="AB33" s="47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</row>
    <row r="34" spans="4:41" ht="16.350000000000001" customHeight="1" outlineLevel="1" x14ac:dyDescent="0.2">
      <c r="D34" s="42">
        <v>6</v>
      </c>
      <c r="E34" s="48" t="s">
        <v>73</v>
      </c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54" t="s">
        <v>74</v>
      </c>
      <c r="S34" s="55"/>
      <c r="T34" s="55"/>
      <c r="U34" s="55"/>
      <c r="V34" s="56"/>
      <c r="W34" s="54" t="s">
        <v>31</v>
      </c>
      <c r="X34" s="55"/>
      <c r="Y34" s="56"/>
      <c r="Z34" s="46" t="s">
        <v>9</v>
      </c>
      <c r="AA34" s="46" t="s">
        <v>9</v>
      </c>
      <c r="AB34" s="46" t="s">
        <v>9</v>
      </c>
      <c r="AC34" s="3"/>
      <c r="AD34" s="3">
        <v>1</v>
      </c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4:41" ht="27" customHeight="1" outlineLevel="1" x14ac:dyDescent="0.2">
      <c r="D35" s="43"/>
      <c r="E35" s="51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3"/>
      <c r="R35" s="57"/>
      <c r="S35" s="58"/>
      <c r="T35" s="58"/>
      <c r="U35" s="58"/>
      <c r="V35" s="59"/>
      <c r="W35" s="57"/>
      <c r="X35" s="58"/>
      <c r="Y35" s="59"/>
      <c r="Z35" s="47"/>
      <c r="AA35" s="47"/>
      <c r="AB35" s="47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</row>
    <row r="36" spans="4:41" ht="16.350000000000001" customHeight="1" outlineLevel="1" x14ac:dyDescent="0.2">
      <c r="D36" s="42">
        <v>7</v>
      </c>
      <c r="E36" s="48" t="s">
        <v>60</v>
      </c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50"/>
      <c r="R36" s="54" t="s">
        <v>8</v>
      </c>
      <c r="S36" s="55"/>
      <c r="T36" s="55"/>
      <c r="U36" s="55"/>
      <c r="V36" s="56"/>
      <c r="W36" s="54" t="s">
        <v>32</v>
      </c>
      <c r="X36" s="55"/>
      <c r="Y36" s="56"/>
      <c r="Z36" s="46" t="s">
        <v>9</v>
      </c>
      <c r="AA36" s="46" t="s">
        <v>9</v>
      </c>
      <c r="AB36" s="46" t="s">
        <v>9</v>
      </c>
      <c r="AC36" s="3"/>
      <c r="AD36" s="3"/>
      <c r="AE36" s="3"/>
      <c r="AF36" s="3"/>
      <c r="AG36" s="3"/>
      <c r="AH36" s="3">
        <v>1</v>
      </c>
      <c r="AI36" s="3"/>
      <c r="AJ36" s="3">
        <v>1</v>
      </c>
      <c r="AK36" s="3"/>
      <c r="AL36" s="3">
        <v>1</v>
      </c>
      <c r="AM36" s="3"/>
      <c r="AN36" s="3"/>
    </row>
    <row r="37" spans="4:41" ht="16.350000000000001" customHeight="1" outlineLevel="1" x14ac:dyDescent="0.2">
      <c r="D37" s="43"/>
      <c r="E37" s="51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3"/>
      <c r="R37" s="57"/>
      <c r="S37" s="58"/>
      <c r="T37" s="58"/>
      <c r="U37" s="58"/>
      <c r="V37" s="59"/>
      <c r="W37" s="57"/>
      <c r="X37" s="58"/>
      <c r="Y37" s="59"/>
      <c r="Z37" s="47"/>
      <c r="AA37" s="47"/>
      <c r="AB37" s="47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</row>
    <row r="38" spans="4:41" ht="23.1" customHeight="1" outlineLevel="1" x14ac:dyDescent="0.2"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9"/>
      <c r="R38" s="74" t="s">
        <v>1</v>
      </c>
      <c r="S38" s="75"/>
      <c r="T38" s="75"/>
      <c r="U38" s="75"/>
      <c r="V38" s="75"/>
      <c r="W38" s="75"/>
      <c r="X38" s="75"/>
      <c r="Y38" s="75"/>
      <c r="Z38" s="75"/>
      <c r="AA38" s="75"/>
      <c r="AB38" s="76"/>
      <c r="AC38" s="23">
        <f t="shared" ref="AC38:AN38" si="4">AC24+AC26+AC28+AC30+AC32+AC34+AC36</f>
        <v>1</v>
      </c>
      <c r="AD38" s="23">
        <f t="shared" si="4"/>
        <v>1</v>
      </c>
      <c r="AE38" s="23">
        <f t="shared" si="4"/>
        <v>2</v>
      </c>
      <c r="AF38" s="23">
        <f t="shared" si="4"/>
        <v>1</v>
      </c>
      <c r="AG38" s="23">
        <f t="shared" si="4"/>
        <v>1</v>
      </c>
      <c r="AH38" s="23">
        <f t="shared" si="4"/>
        <v>1</v>
      </c>
      <c r="AI38" s="23">
        <f t="shared" si="4"/>
        <v>0</v>
      </c>
      <c r="AJ38" s="23">
        <f t="shared" si="4"/>
        <v>1</v>
      </c>
      <c r="AK38" s="23">
        <f t="shared" si="4"/>
        <v>0</v>
      </c>
      <c r="AL38" s="23">
        <f t="shared" si="4"/>
        <v>1</v>
      </c>
      <c r="AM38" s="23">
        <f t="shared" si="4"/>
        <v>1</v>
      </c>
      <c r="AN38" s="23">
        <f t="shared" si="4"/>
        <v>0</v>
      </c>
      <c r="AO38" s="19"/>
    </row>
    <row r="39" spans="4:41" ht="23.1" customHeight="1" outlineLevel="1" x14ac:dyDescent="0.2"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1"/>
      <c r="R39" s="71" t="s">
        <v>2</v>
      </c>
      <c r="S39" s="72"/>
      <c r="T39" s="72"/>
      <c r="U39" s="72"/>
      <c r="V39" s="72"/>
      <c r="W39" s="72"/>
      <c r="X39" s="72"/>
      <c r="Y39" s="72"/>
      <c r="Z39" s="72"/>
      <c r="AA39" s="72"/>
      <c r="AB39" s="73"/>
      <c r="AC39" s="22">
        <f t="shared" ref="AC39:AN39" si="5">AC25+AC27+AC29+AC31+AC33+AC35+AC37</f>
        <v>0</v>
      </c>
      <c r="AD39" s="22">
        <f t="shared" si="5"/>
        <v>0</v>
      </c>
      <c r="AE39" s="22">
        <f t="shared" si="5"/>
        <v>0</v>
      </c>
      <c r="AF39" s="22">
        <f t="shared" si="5"/>
        <v>0</v>
      </c>
      <c r="AG39" s="22">
        <f t="shared" si="5"/>
        <v>0</v>
      </c>
      <c r="AH39" s="22">
        <f t="shared" si="5"/>
        <v>0</v>
      </c>
      <c r="AI39" s="22">
        <f t="shared" si="5"/>
        <v>0</v>
      </c>
      <c r="AJ39" s="22">
        <f t="shared" si="5"/>
        <v>0</v>
      </c>
      <c r="AK39" s="22">
        <f t="shared" si="5"/>
        <v>0</v>
      </c>
      <c r="AL39" s="22">
        <f t="shared" si="5"/>
        <v>0</v>
      </c>
      <c r="AM39" s="22">
        <f t="shared" si="5"/>
        <v>0</v>
      </c>
      <c r="AN39" s="22">
        <f t="shared" si="5"/>
        <v>0</v>
      </c>
    </row>
    <row r="40" spans="4:41" ht="23.1" customHeight="1" outlineLevel="1" x14ac:dyDescent="0.2"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1"/>
      <c r="R40" s="64" t="s">
        <v>3</v>
      </c>
      <c r="S40" s="65"/>
      <c r="T40" s="65"/>
      <c r="U40" s="65"/>
      <c r="V40" s="65"/>
      <c r="W40" s="65"/>
      <c r="X40" s="65"/>
      <c r="Y40" s="65"/>
      <c r="Z40" s="65"/>
      <c r="AA40" s="65"/>
      <c r="AB40" s="66"/>
      <c r="AC40" s="21">
        <f>IFERROR((AC39*1/AC38),"---")</f>
        <v>0</v>
      </c>
      <c r="AD40" s="21">
        <f t="shared" ref="AD40:AN40" si="6">IFERROR((AD39*1/AD38),"---")</f>
        <v>0</v>
      </c>
      <c r="AE40" s="21">
        <f t="shared" si="6"/>
        <v>0</v>
      </c>
      <c r="AF40" s="21">
        <f t="shared" si="6"/>
        <v>0</v>
      </c>
      <c r="AG40" s="21">
        <f>IFERROR((AG39*1/AG38),"---")</f>
        <v>0</v>
      </c>
      <c r="AH40" s="21">
        <f t="shared" si="6"/>
        <v>0</v>
      </c>
      <c r="AI40" s="21" t="str">
        <f t="shared" si="6"/>
        <v>---</v>
      </c>
      <c r="AJ40" s="21">
        <f>IFERROR((AJ39*1/AJ38),"---")</f>
        <v>0</v>
      </c>
      <c r="AK40" s="21" t="str">
        <f t="shared" si="6"/>
        <v>---</v>
      </c>
      <c r="AL40" s="21">
        <f t="shared" si="6"/>
        <v>0</v>
      </c>
      <c r="AM40" s="21">
        <f t="shared" si="6"/>
        <v>0</v>
      </c>
      <c r="AN40" s="21" t="str">
        <f t="shared" si="6"/>
        <v>---</v>
      </c>
    </row>
    <row r="41" spans="4:41" ht="8.1" customHeight="1" x14ac:dyDescent="0.2"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</row>
    <row r="42" spans="4:41" ht="24" customHeight="1" x14ac:dyDescent="0.2">
      <c r="D42" s="89" t="s">
        <v>36</v>
      </c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</row>
    <row r="43" spans="4:41" ht="16.350000000000001" customHeight="1" outlineLevel="1" x14ac:dyDescent="0.2">
      <c r="D43" s="60">
        <v>1</v>
      </c>
      <c r="E43" s="48" t="s">
        <v>99</v>
      </c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54" t="s">
        <v>8</v>
      </c>
      <c r="S43" s="55"/>
      <c r="T43" s="55"/>
      <c r="U43" s="55"/>
      <c r="V43" s="56"/>
      <c r="W43" s="54" t="s">
        <v>31</v>
      </c>
      <c r="X43" s="55"/>
      <c r="Y43" s="56"/>
      <c r="Z43" s="69" t="s">
        <v>9</v>
      </c>
      <c r="AA43" s="69" t="s">
        <v>9</v>
      </c>
      <c r="AB43" s="69" t="s">
        <v>9</v>
      </c>
      <c r="AC43" s="3"/>
      <c r="AD43" s="3">
        <v>1</v>
      </c>
      <c r="AE43" s="3">
        <v>1</v>
      </c>
      <c r="AF43" s="3">
        <v>1</v>
      </c>
      <c r="AG43" s="3">
        <v>1</v>
      </c>
      <c r="AH43" s="3">
        <v>1</v>
      </c>
      <c r="AI43" s="3">
        <v>1</v>
      </c>
      <c r="AJ43" s="3">
        <v>1</v>
      </c>
      <c r="AK43" s="3">
        <v>1</v>
      </c>
      <c r="AL43" s="3">
        <v>1</v>
      </c>
      <c r="AM43" s="3">
        <v>1</v>
      </c>
      <c r="AN43" s="3">
        <v>1</v>
      </c>
    </row>
    <row r="44" spans="4:41" ht="16.350000000000001" customHeight="1" outlineLevel="1" x14ac:dyDescent="0.2">
      <c r="D44" s="61"/>
      <c r="E44" s="5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3"/>
      <c r="R44" s="57"/>
      <c r="S44" s="58"/>
      <c r="T44" s="58"/>
      <c r="U44" s="58"/>
      <c r="V44" s="59"/>
      <c r="W44" s="57"/>
      <c r="X44" s="58"/>
      <c r="Y44" s="59"/>
      <c r="Z44" s="70"/>
      <c r="AA44" s="70"/>
      <c r="AB44" s="70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</row>
    <row r="45" spans="4:41" ht="16.350000000000001" customHeight="1" outlineLevel="1" x14ac:dyDescent="0.2">
      <c r="D45" s="60">
        <v>2</v>
      </c>
      <c r="E45" s="48" t="s">
        <v>94</v>
      </c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54" t="s">
        <v>8</v>
      </c>
      <c r="S45" s="55"/>
      <c r="T45" s="55"/>
      <c r="U45" s="55"/>
      <c r="V45" s="56"/>
      <c r="W45" s="54" t="s">
        <v>32</v>
      </c>
      <c r="X45" s="55"/>
      <c r="Y45" s="56"/>
      <c r="Z45" s="69" t="s">
        <v>9</v>
      </c>
      <c r="AA45" s="69" t="s">
        <v>9</v>
      </c>
      <c r="AB45" s="69" t="s">
        <v>9</v>
      </c>
      <c r="AC45" s="3"/>
      <c r="AD45" s="3"/>
      <c r="AE45" s="3">
        <v>1</v>
      </c>
      <c r="AF45" s="3"/>
      <c r="AG45" s="3"/>
      <c r="AH45" s="3"/>
      <c r="AI45" s="3"/>
      <c r="AJ45" s="3"/>
      <c r="AK45" s="3"/>
      <c r="AL45" s="3"/>
      <c r="AM45" s="3"/>
      <c r="AN45" s="3"/>
    </row>
    <row r="46" spans="4:41" ht="16.350000000000001" customHeight="1" outlineLevel="1" x14ac:dyDescent="0.2">
      <c r="D46" s="61"/>
      <c r="E46" s="51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3"/>
      <c r="R46" s="57"/>
      <c r="S46" s="58"/>
      <c r="T46" s="58"/>
      <c r="U46" s="58"/>
      <c r="V46" s="59"/>
      <c r="W46" s="57"/>
      <c r="X46" s="58"/>
      <c r="Y46" s="59"/>
      <c r="Z46" s="70"/>
      <c r="AA46" s="70"/>
      <c r="AB46" s="70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</row>
    <row r="47" spans="4:41" ht="16.350000000000001" customHeight="1" outlineLevel="1" x14ac:dyDescent="0.2">
      <c r="D47" s="60">
        <v>3</v>
      </c>
      <c r="E47" s="48" t="s">
        <v>95</v>
      </c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50"/>
      <c r="R47" s="54" t="s">
        <v>8</v>
      </c>
      <c r="S47" s="55"/>
      <c r="T47" s="55"/>
      <c r="U47" s="55"/>
      <c r="V47" s="56"/>
      <c r="W47" s="54" t="s">
        <v>32</v>
      </c>
      <c r="X47" s="55"/>
      <c r="Y47" s="56"/>
      <c r="Z47" s="69" t="s">
        <v>9</v>
      </c>
      <c r="AA47" s="69" t="s">
        <v>9</v>
      </c>
      <c r="AB47" s="69" t="s">
        <v>9</v>
      </c>
      <c r="AC47" s="3"/>
      <c r="AD47" s="3"/>
      <c r="AE47" s="3"/>
      <c r="AF47" s="3">
        <v>1</v>
      </c>
      <c r="AG47" s="3"/>
      <c r="AH47" s="3"/>
      <c r="AI47" s="3"/>
      <c r="AJ47" s="3"/>
      <c r="AK47" s="3"/>
      <c r="AL47" s="3"/>
      <c r="AM47" s="3"/>
      <c r="AN47" s="3"/>
    </row>
    <row r="48" spans="4:41" ht="16.350000000000001" customHeight="1" outlineLevel="1" x14ac:dyDescent="0.2">
      <c r="D48" s="61"/>
      <c r="E48" s="51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3"/>
      <c r="R48" s="57"/>
      <c r="S48" s="58"/>
      <c r="T48" s="58"/>
      <c r="U48" s="58"/>
      <c r="V48" s="59"/>
      <c r="W48" s="57"/>
      <c r="X48" s="58"/>
      <c r="Y48" s="59"/>
      <c r="Z48" s="70"/>
      <c r="AA48" s="70"/>
      <c r="AB48" s="70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</row>
    <row r="49" spans="4:40" ht="15.95" customHeight="1" outlineLevel="1" x14ac:dyDescent="0.2">
      <c r="D49" s="60">
        <v>4</v>
      </c>
      <c r="E49" s="48" t="s">
        <v>96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50"/>
      <c r="R49" s="54" t="s">
        <v>8</v>
      </c>
      <c r="S49" s="55"/>
      <c r="T49" s="55"/>
      <c r="U49" s="55"/>
      <c r="V49" s="56"/>
      <c r="W49" s="54" t="s">
        <v>31</v>
      </c>
      <c r="X49" s="55"/>
      <c r="Y49" s="56"/>
      <c r="Z49" s="69" t="s">
        <v>9</v>
      </c>
      <c r="AA49" s="69" t="s">
        <v>9</v>
      </c>
      <c r="AB49" s="69" t="s">
        <v>9</v>
      </c>
      <c r="AC49" s="3">
        <v>1</v>
      </c>
      <c r="AD49" s="3">
        <v>1</v>
      </c>
      <c r="AE49" s="3">
        <v>1</v>
      </c>
      <c r="AF49" s="3">
        <v>1</v>
      </c>
      <c r="AG49" s="3">
        <v>1</v>
      </c>
      <c r="AH49" s="3">
        <v>1</v>
      </c>
      <c r="AI49" s="3">
        <v>1</v>
      </c>
      <c r="AJ49" s="3">
        <v>1</v>
      </c>
      <c r="AK49" s="3">
        <v>1</v>
      </c>
      <c r="AL49" s="3">
        <v>1</v>
      </c>
      <c r="AM49" s="3">
        <v>1</v>
      </c>
      <c r="AN49" s="3">
        <v>1</v>
      </c>
    </row>
    <row r="50" spans="4:40" ht="15.95" customHeight="1" outlineLevel="1" x14ac:dyDescent="0.2">
      <c r="D50" s="61"/>
      <c r="E50" s="51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3"/>
      <c r="R50" s="57"/>
      <c r="S50" s="58"/>
      <c r="T50" s="58"/>
      <c r="U50" s="58"/>
      <c r="V50" s="59"/>
      <c r="W50" s="57"/>
      <c r="X50" s="58"/>
      <c r="Y50" s="59"/>
      <c r="Z50" s="70"/>
      <c r="AA50" s="70"/>
      <c r="AB50" s="70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</row>
    <row r="51" spans="4:40" ht="15.95" customHeight="1" outlineLevel="1" x14ac:dyDescent="0.2">
      <c r="D51" s="60">
        <v>5</v>
      </c>
      <c r="E51" s="48" t="s">
        <v>97</v>
      </c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50"/>
      <c r="R51" s="54" t="s">
        <v>8</v>
      </c>
      <c r="S51" s="55"/>
      <c r="T51" s="55"/>
      <c r="U51" s="55"/>
      <c r="V51" s="56"/>
      <c r="W51" s="54" t="s">
        <v>32</v>
      </c>
      <c r="X51" s="55"/>
      <c r="Y51" s="56"/>
      <c r="Z51" s="69" t="s">
        <v>9</v>
      </c>
      <c r="AA51" s="69" t="s">
        <v>9</v>
      </c>
      <c r="AB51" s="69" t="s">
        <v>9</v>
      </c>
      <c r="AC51" s="3"/>
      <c r="AD51" s="3"/>
      <c r="AE51" s="3"/>
      <c r="AF51" s="3"/>
      <c r="AG51" s="3"/>
      <c r="AH51" s="3">
        <v>1</v>
      </c>
      <c r="AI51" s="3"/>
      <c r="AJ51" s="3"/>
      <c r="AK51" s="3"/>
      <c r="AL51" s="3"/>
      <c r="AM51" s="3"/>
      <c r="AN51" s="3"/>
    </row>
    <row r="52" spans="4:40" ht="15.95" customHeight="1" outlineLevel="1" x14ac:dyDescent="0.2">
      <c r="D52" s="61"/>
      <c r="E52" s="51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3"/>
      <c r="R52" s="57"/>
      <c r="S52" s="58"/>
      <c r="T52" s="58"/>
      <c r="U52" s="58"/>
      <c r="V52" s="59"/>
      <c r="W52" s="57"/>
      <c r="X52" s="58"/>
      <c r="Y52" s="59"/>
      <c r="Z52" s="70"/>
      <c r="AA52" s="70"/>
      <c r="AB52" s="70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</row>
    <row r="53" spans="4:40" ht="15.95" customHeight="1" outlineLevel="1" x14ac:dyDescent="0.2">
      <c r="D53" s="60">
        <v>6</v>
      </c>
      <c r="E53" s="48" t="s">
        <v>98</v>
      </c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50"/>
      <c r="R53" s="54" t="s">
        <v>8</v>
      </c>
      <c r="S53" s="55"/>
      <c r="T53" s="55"/>
      <c r="U53" s="55"/>
      <c r="V53" s="56"/>
      <c r="W53" s="54" t="s">
        <v>32</v>
      </c>
      <c r="X53" s="55"/>
      <c r="Y53" s="56"/>
      <c r="Z53" s="69" t="s">
        <v>9</v>
      </c>
      <c r="AA53" s="69" t="s">
        <v>9</v>
      </c>
      <c r="AB53" s="69" t="s">
        <v>9</v>
      </c>
      <c r="AC53" s="3"/>
      <c r="AD53" s="3"/>
      <c r="AE53" s="3"/>
      <c r="AF53" s="3"/>
      <c r="AG53" s="3"/>
      <c r="AH53" s="3"/>
      <c r="AI53" s="3"/>
      <c r="AJ53" s="3"/>
      <c r="AK53" s="3">
        <v>1</v>
      </c>
      <c r="AL53" s="3"/>
      <c r="AM53" s="3"/>
      <c r="AN53" s="3"/>
    </row>
    <row r="54" spans="4:40" ht="15.95" customHeight="1" outlineLevel="1" x14ac:dyDescent="0.2">
      <c r="D54" s="61"/>
      <c r="E54" s="51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3"/>
      <c r="R54" s="57"/>
      <c r="S54" s="58"/>
      <c r="T54" s="58"/>
      <c r="U54" s="58"/>
      <c r="V54" s="59"/>
      <c r="W54" s="57"/>
      <c r="X54" s="58"/>
      <c r="Y54" s="59"/>
      <c r="Z54" s="70"/>
      <c r="AA54" s="70"/>
      <c r="AB54" s="70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</row>
    <row r="55" spans="4:40" ht="15.95" customHeight="1" outlineLevel="1" x14ac:dyDescent="0.2">
      <c r="D55" s="60">
        <v>7</v>
      </c>
      <c r="E55" s="48" t="s">
        <v>84</v>
      </c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50"/>
      <c r="R55" s="54" t="s">
        <v>8</v>
      </c>
      <c r="S55" s="55"/>
      <c r="T55" s="55"/>
      <c r="U55" s="55"/>
      <c r="V55" s="56"/>
      <c r="W55" s="54" t="s">
        <v>32</v>
      </c>
      <c r="X55" s="55"/>
      <c r="Y55" s="56"/>
      <c r="Z55" s="67"/>
      <c r="AA55" s="67"/>
      <c r="AB55" s="67" t="s">
        <v>9</v>
      </c>
      <c r="AC55" s="3"/>
      <c r="AD55" s="3">
        <v>1</v>
      </c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4:40" ht="15.95" customHeight="1" outlineLevel="1" x14ac:dyDescent="0.2">
      <c r="D56" s="61"/>
      <c r="E56" s="51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  <c r="R56" s="57"/>
      <c r="S56" s="58"/>
      <c r="T56" s="58"/>
      <c r="U56" s="58"/>
      <c r="V56" s="59"/>
      <c r="W56" s="57"/>
      <c r="X56" s="58"/>
      <c r="Y56" s="59"/>
      <c r="Z56" s="68"/>
      <c r="AA56" s="68"/>
      <c r="AB56" s="6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</row>
    <row r="57" spans="4:40" ht="16.350000000000001" customHeight="1" outlineLevel="1" x14ac:dyDescent="0.2">
      <c r="D57" s="60">
        <v>8</v>
      </c>
      <c r="E57" s="48" t="s">
        <v>52</v>
      </c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54" t="s">
        <v>8</v>
      </c>
      <c r="S57" s="55"/>
      <c r="T57" s="55"/>
      <c r="U57" s="55"/>
      <c r="V57" s="56"/>
      <c r="W57" s="54" t="s">
        <v>32</v>
      </c>
      <c r="X57" s="55"/>
      <c r="Y57" s="56"/>
      <c r="Z57" s="69"/>
      <c r="AA57" s="69"/>
      <c r="AB57" s="69" t="s">
        <v>9</v>
      </c>
      <c r="AC57" s="3"/>
      <c r="AD57" s="3"/>
      <c r="AE57" s="3"/>
      <c r="AF57" s="3"/>
      <c r="AG57" s="3"/>
      <c r="AH57" s="3"/>
      <c r="AI57" s="3"/>
      <c r="AJ57" s="3"/>
      <c r="AK57" s="3"/>
      <c r="AL57" s="3">
        <v>1</v>
      </c>
      <c r="AM57" s="3"/>
      <c r="AN57" s="3"/>
    </row>
    <row r="58" spans="4:40" ht="16.350000000000001" customHeight="1" outlineLevel="1" x14ac:dyDescent="0.2">
      <c r="D58" s="61"/>
      <c r="E58" s="51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3"/>
      <c r="R58" s="57"/>
      <c r="S58" s="58"/>
      <c r="T58" s="58"/>
      <c r="U58" s="58"/>
      <c r="V58" s="59"/>
      <c r="W58" s="57"/>
      <c r="X58" s="58"/>
      <c r="Y58" s="59"/>
      <c r="Z58" s="70"/>
      <c r="AA58" s="70"/>
      <c r="AB58" s="70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</row>
    <row r="59" spans="4:40" ht="23.1" customHeight="1" outlineLevel="1" x14ac:dyDescent="0.2">
      <c r="D59" s="14" t="s">
        <v>104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/>
      <c r="R59" s="74" t="s">
        <v>1</v>
      </c>
      <c r="S59" s="75"/>
      <c r="T59" s="75"/>
      <c r="U59" s="75"/>
      <c r="V59" s="75"/>
      <c r="W59" s="75"/>
      <c r="X59" s="75"/>
      <c r="Y59" s="75"/>
      <c r="Z59" s="75"/>
      <c r="AA59" s="75"/>
      <c r="AB59" s="76"/>
      <c r="AC59" s="23">
        <f>AC57+AC55+AC43+AC45+AC49+AC51+AC53</f>
        <v>1</v>
      </c>
      <c r="AD59" s="23">
        <f>AD57+AD55+AD43+AD45+AD47+AD49+AD51+AD53</f>
        <v>3</v>
      </c>
      <c r="AE59" s="23">
        <f>AE57+AE55++AE43+AE45+AE47+AE49+AE51+AE53</f>
        <v>3</v>
      </c>
      <c r="AF59" s="23">
        <f>AF57+AF55++AF43+AF45+AF47+AF49+AF51+AF53</f>
        <v>3</v>
      </c>
      <c r="AG59" s="23">
        <f>AG57+AG55+AG43+AG45+AG47+AG49+AG51+AG53</f>
        <v>2</v>
      </c>
      <c r="AH59" s="23">
        <f>AH57+AH55+AH43+AH45+AH47+AH49+AH51+AH53</f>
        <v>3</v>
      </c>
      <c r="AI59" s="23">
        <f>AI57+AI55++AI43+AI45+AI47+AI49+AI51+AI53</f>
        <v>2</v>
      </c>
      <c r="AJ59" s="23">
        <f>AJ57+AJ55+AJ43++AJ45+AJ47+AJ49+AJ51+AJ53</f>
        <v>2</v>
      </c>
      <c r="AK59" s="23">
        <f>AK57+AK55+AK43+AK45+AK47+AK49+AK51+AK53</f>
        <v>3</v>
      </c>
      <c r="AL59" s="23">
        <f>AL57+AL55+AL43+AL45+AL47+AL49+AL51+AL53</f>
        <v>3</v>
      </c>
      <c r="AM59" s="23">
        <f>AM57+AM55+AM43+AM45+AM47+AM49+AM51+AM53</f>
        <v>2</v>
      </c>
      <c r="AN59" s="23">
        <f>AN57+AN55+AN43+AN45+AN47+AN49+AN51+AN53</f>
        <v>2</v>
      </c>
    </row>
    <row r="60" spans="4:40" ht="23.1" customHeight="1" outlineLevel="1" x14ac:dyDescent="0.2"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7"/>
      <c r="R60" s="71" t="s">
        <v>2</v>
      </c>
      <c r="S60" s="72"/>
      <c r="T60" s="72"/>
      <c r="U60" s="72"/>
      <c r="V60" s="72"/>
      <c r="W60" s="72"/>
      <c r="X60" s="72"/>
      <c r="Y60" s="72"/>
      <c r="Z60" s="72"/>
      <c r="AA60" s="72"/>
      <c r="AB60" s="73"/>
      <c r="AC60" s="22">
        <f>AC58+AC56+AC44+AC46+AC48+AC50+AC52+AC54</f>
        <v>0</v>
      </c>
      <c r="AD60" s="22">
        <f>AD58+AD56+AD44+AD46+AD48+AD50+AD52+AD54</f>
        <v>0</v>
      </c>
      <c r="AE60" s="22">
        <f>AE58+AE56++AE44+AE46+AE48+AE50+AE52+AE54</f>
        <v>0</v>
      </c>
      <c r="AF60" s="22">
        <f>AF58+AF56++AF44+AF46+AF48+AF50+AF52+AF54</f>
        <v>0</v>
      </c>
      <c r="AG60" s="22">
        <f>AG58+AG56+AG44+AG46+AG48+AG50+AG52+AG54</f>
        <v>0</v>
      </c>
      <c r="AH60" s="22">
        <f>AH56+AH44+AH46+AH48+AH50+AH52+AH54+AH58</f>
        <v>0</v>
      </c>
      <c r="AI60" s="28">
        <f>AI58+AI56++AI44+AI46+AI48+AI50+AI52+AI54</f>
        <v>0</v>
      </c>
      <c r="AJ60" s="28">
        <f>AJ58+AJ56+AJ44+AJ46+AJ48+AJ50+AJ52+AJ54</f>
        <v>0</v>
      </c>
      <c r="AK60" s="28">
        <f>AK58+AK56++AK44+AK46+AK48+AK50+AK52+AK54</f>
        <v>0</v>
      </c>
      <c r="AL60" s="28">
        <f>AL58+AL56+AL44+AL46+AL48+AL50+AL52+AL54</f>
        <v>0</v>
      </c>
      <c r="AM60" s="28">
        <f>AM58+AM56+AM44+AM46+AM48+AM50+AM52+AM54</f>
        <v>0</v>
      </c>
      <c r="AN60" s="28">
        <f>AN58+AN56+AN44+AN46+AN48+AN50+AN52+AN54</f>
        <v>0</v>
      </c>
    </row>
    <row r="61" spans="4:40" ht="23.1" customHeight="1" outlineLevel="1" x14ac:dyDescent="0.2"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7"/>
      <c r="R61" s="64" t="s">
        <v>3</v>
      </c>
      <c r="S61" s="65"/>
      <c r="T61" s="65"/>
      <c r="U61" s="65"/>
      <c r="V61" s="65"/>
      <c r="W61" s="65"/>
      <c r="X61" s="65"/>
      <c r="Y61" s="65"/>
      <c r="Z61" s="65"/>
      <c r="AA61" s="65"/>
      <c r="AB61" s="66"/>
      <c r="AC61" s="21">
        <f>IFERROR((AC60*1/AC59),"---")</f>
        <v>0</v>
      </c>
      <c r="AD61" s="21">
        <f t="shared" ref="AD61:AN61" si="7">IFERROR((AD60*1/AD59),"---")</f>
        <v>0</v>
      </c>
      <c r="AE61" s="21">
        <f t="shared" si="7"/>
        <v>0</v>
      </c>
      <c r="AF61" s="21">
        <f t="shared" si="7"/>
        <v>0</v>
      </c>
      <c r="AG61" s="21">
        <f t="shared" si="7"/>
        <v>0</v>
      </c>
      <c r="AH61" s="21">
        <f t="shared" si="7"/>
        <v>0</v>
      </c>
      <c r="AI61" s="29">
        <f t="shared" si="7"/>
        <v>0</v>
      </c>
      <c r="AJ61" s="29">
        <f>IFERROR((AJ60*1/AJ59),"---")</f>
        <v>0</v>
      </c>
      <c r="AK61" s="29">
        <f t="shared" si="7"/>
        <v>0</v>
      </c>
      <c r="AL61" s="29">
        <f t="shared" si="7"/>
        <v>0</v>
      </c>
      <c r="AM61" s="29">
        <f t="shared" si="7"/>
        <v>0</v>
      </c>
      <c r="AN61" s="29">
        <f t="shared" si="7"/>
        <v>0</v>
      </c>
    </row>
    <row r="62" spans="4:40" ht="8.1" customHeight="1" outlineLevel="1" x14ac:dyDescent="0.2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4:40" ht="24" customHeight="1" outlineLevel="1" x14ac:dyDescent="0.2">
      <c r="D63" s="44" t="s">
        <v>43</v>
      </c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</row>
    <row r="64" spans="4:40" ht="15.95" customHeight="1" outlineLevel="1" x14ac:dyDescent="0.2">
      <c r="D64" s="42">
        <v>1</v>
      </c>
      <c r="E64" s="48" t="s">
        <v>38</v>
      </c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50"/>
      <c r="R64" s="54" t="s">
        <v>8</v>
      </c>
      <c r="S64" s="55"/>
      <c r="T64" s="55"/>
      <c r="U64" s="55"/>
      <c r="V64" s="56"/>
      <c r="W64" s="54" t="s">
        <v>32</v>
      </c>
      <c r="X64" s="55"/>
      <c r="Y64" s="56"/>
      <c r="Z64" s="46" t="s">
        <v>9</v>
      </c>
      <c r="AA64" s="46" t="s">
        <v>9</v>
      </c>
      <c r="AB64" s="46" t="s">
        <v>9</v>
      </c>
      <c r="AC64" s="3"/>
      <c r="AD64" s="3"/>
      <c r="AE64" s="3"/>
      <c r="AF64" s="3">
        <v>1</v>
      </c>
      <c r="AG64" s="3"/>
      <c r="AH64" s="3"/>
      <c r="AI64" s="3"/>
      <c r="AJ64" s="3"/>
      <c r="AK64" s="3"/>
      <c r="AL64" s="3"/>
      <c r="AM64" s="3"/>
      <c r="AN64" s="3"/>
    </row>
    <row r="65" spans="4:40" ht="15.95" customHeight="1" outlineLevel="1" x14ac:dyDescent="0.2">
      <c r="D65" s="43"/>
      <c r="E65" s="51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3"/>
      <c r="R65" s="57"/>
      <c r="S65" s="58"/>
      <c r="T65" s="58"/>
      <c r="U65" s="58"/>
      <c r="V65" s="59"/>
      <c r="W65" s="57"/>
      <c r="X65" s="58"/>
      <c r="Y65" s="59"/>
      <c r="Z65" s="47"/>
      <c r="AA65" s="47"/>
      <c r="AB65" s="47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</row>
    <row r="66" spans="4:40" ht="15.95" customHeight="1" outlineLevel="1" x14ac:dyDescent="0.2">
      <c r="D66" s="42">
        <v>2</v>
      </c>
      <c r="E66" s="48" t="s">
        <v>46</v>
      </c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50"/>
      <c r="R66" s="54" t="s">
        <v>8</v>
      </c>
      <c r="S66" s="55"/>
      <c r="T66" s="55"/>
      <c r="U66" s="55"/>
      <c r="V66" s="56"/>
      <c r="W66" s="54" t="s">
        <v>34</v>
      </c>
      <c r="X66" s="55"/>
      <c r="Y66" s="56"/>
      <c r="Z66" s="46" t="s">
        <v>9</v>
      </c>
      <c r="AA66" s="46" t="s">
        <v>9</v>
      </c>
      <c r="AB66" s="46" t="s">
        <v>9</v>
      </c>
      <c r="AC66" s="3"/>
      <c r="AD66" s="3"/>
      <c r="AE66" s="3">
        <v>1</v>
      </c>
      <c r="AF66" s="3"/>
      <c r="AG66" s="3"/>
      <c r="AH66" s="3"/>
      <c r="AI66" s="3"/>
      <c r="AJ66" s="3"/>
      <c r="AK66" s="3"/>
      <c r="AL66" s="3"/>
      <c r="AM66" s="3"/>
      <c r="AN66" s="3"/>
    </row>
    <row r="67" spans="4:40" ht="15.95" customHeight="1" outlineLevel="1" x14ac:dyDescent="0.2">
      <c r="D67" s="43"/>
      <c r="E67" s="51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3"/>
      <c r="R67" s="57"/>
      <c r="S67" s="58"/>
      <c r="T67" s="58"/>
      <c r="U67" s="58"/>
      <c r="V67" s="59"/>
      <c r="W67" s="57"/>
      <c r="X67" s="58"/>
      <c r="Y67" s="59"/>
      <c r="Z67" s="47"/>
      <c r="AA67" s="47"/>
      <c r="AB67" s="47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</row>
    <row r="68" spans="4:40" ht="15.95" customHeight="1" outlineLevel="1" x14ac:dyDescent="0.2">
      <c r="D68" s="42">
        <v>3</v>
      </c>
      <c r="E68" s="48" t="s">
        <v>63</v>
      </c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50"/>
      <c r="R68" s="54" t="s">
        <v>8</v>
      </c>
      <c r="S68" s="55"/>
      <c r="T68" s="55"/>
      <c r="U68" s="55"/>
      <c r="V68" s="56"/>
      <c r="W68" s="54" t="s">
        <v>32</v>
      </c>
      <c r="X68" s="55"/>
      <c r="Y68" s="56"/>
      <c r="Z68" s="46" t="s">
        <v>9</v>
      </c>
      <c r="AA68" s="46" t="s">
        <v>9</v>
      </c>
      <c r="AB68" s="46" t="s">
        <v>9</v>
      </c>
      <c r="AC68" s="3"/>
      <c r="AD68" s="3">
        <v>1</v>
      </c>
      <c r="AE68" s="3"/>
      <c r="AF68" s="3"/>
      <c r="AG68" s="3"/>
      <c r="AH68" s="3"/>
      <c r="AI68" s="3"/>
      <c r="AJ68" s="3"/>
      <c r="AK68" s="3"/>
      <c r="AL68" s="3"/>
      <c r="AM68" s="3"/>
      <c r="AN68" s="3"/>
    </row>
    <row r="69" spans="4:40" ht="15.95" customHeight="1" outlineLevel="1" x14ac:dyDescent="0.2">
      <c r="D69" s="43"/>
      <c r="E69" s="51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3"/>
      <c r="R69" s="57"/>
      <c r="S69" s="58"/>
      <c r="T69" s="58"/>
      <c r="U69" s="58"/>
      <c r="V69" s="59"/>
      <c r="W69" s="57"/>
      <c r="X69" s="58"/>
      <c r="Y69" s="59"/>
      <c r="Z69" s="47"/>
      <c r="AA69" s="47"/>
      <c r="AB69" s="47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</row>
    <row r="70" spans="4:40" ht="15.95" customHeight="1" outlineLevel="1" x14ac:dyDescent="0.2">
      <c r="D70" s="42">
        <v>4</v>
      </c>
      <c r="E70" s="48" t="s">
        <v>44</v>
      </c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50"/>
      <c r="R70" s="54" t="s">
        <v>8</v>
      </c>
      <c r="S70" s="55"/>
      <c r="T70" s="55"/>
      <c r="U70" s="55"/>
      <c r="V70" s="56"/>
      <c r="W70" s="54" t="s">
        <v>32</v>
      </c>
      <c r="X70" s="55"/>
      <c r="Y70" s="56"/>
      <c r="Z70" s="46" t="s">
        <v>9</v>
      </c>
      <c r="AA70" s="46" t="s">
        <v>9</v>
      </c>
      <c r="AB70" s="46" t="s">
        <v>9</v>
      </c>
      <c r="AC70" s="3"/>
      <c r="AD70" s="3"/>
      <c r="AE70" s="3"/>
      <c r="AF70" s="3">
        <v>1</v>
      </c>
      <c r="AG70" s="3"/>
      <c r="AH70" s="3"/>
      <c r="AI70" s="3"/>
      <c r="AJ70" s="3"/>
      <c r="AK70" s="3"/>
      <c r="AL70" s="3"/>
      <c r="AM70" s="3"/>
      <c r="AN70" s="3"/>
    </row>
    <row r="71" spans="4:40" ht="15.95" customHeight="1" outlineLevel="1" x14ac:dyDescent="0.2">
      <c r="D71" s="43"/>
      <c r="E71" s="51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3"/>
      <c r="R71" s="57"/>
      <c r="S71" s="58"/>
      <c r="T71" s="58"/>
      <c r="U71" s="58"/>
      <c r="V71" s="59"/>
      <c r="W71" s="57"/>
      <c r="X71" s="58"/>
      <c r="Y71" s="59"/>
      <c r="Z71" s="47"/>
      <c r="AA71" s="47"/>
      <c r="AB71" s="47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</row>
    <row r="72" spans="4:40" ht="15.95" customHeight="1" outlineLevel="1" x14ac:dyDescent="0.2">
      <c r="D72" s="42">
        <v>5</v>
      </c>
      <c r="E72" s="48" t="s">
        <v>100</v>
      </c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50"/>
      <c r="R72" s="54" t="s">
        <v>8</v>
      </c>
      <c r="S72" s="55"/>
      <c r="T72" s="55"/>
      <c r="U72" s="55"/>
      <c r="V72" s="56"/>
      <c r="W72" s="54" t="s">
        <v>32</v>
      </c>
      <c r="X72" s="55"/>
      <c r="Y72" s="56"/>
      <c r="Z72" s="46" t="s">
        <v>9</v>
      </c>
      <c r="AA72" s="46" t="s">
        <v>9</v>
      </c>
      <c r="AB72" s="46" t="s">
        <v>9</v>
      </c>
      <c r="AC72" s="3"/>
      <c r="AD72" s="3"/>
      <c r="AE72" s="3"/>
      <c r="AF72" s="3"/>
      <c r="AG72" s="3">
        <v>1</v>
      </c>
      <c r="AH72" s="3"/>
      <c r="AI72" s="3"/>
      <c r="AJ72" s="3"/>
      <c r="AK72" s="3"/>
      <c r="AL72" s="3"/>
      <c r="AM72" s="3"/>
      <c r="AN72" s="3"/>
    </row>
    <row r="73" spans="4:40" ht="15.95" customHeight="1" outlineLevel="1" x14ac:dyDescent="0.2">
      <c r="D73" s="43"/>
      <c r="E73" s="51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3"/>
      <c r="R73" s="57"/>
      <c r="S73" s="58"/>
      <c r="T73" s="58"/>
      <c r="U73" s="58"/>
      <c r="V73" s="59"/>
      <c r="W73" s="57"/>
      <c r="X73" s="58"/>
      <c r="Y73" s="59"/>
      <c r="Z73" s="47"/>
      <c r="AA73" s="47"/>
      <c r="AB73" s="47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</row>
    <row r="74" spans="4:40" ht="15.95" customHeight="1" outlineLevel="1" x14ac:dyDescent="0.2">
      <c r="D74" s="42">
        <v>6</v>
      </c>
      <c r="E74" s="48" t="s">
        <v>65</v>
      </c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50"/>
      <c r="R74" s="54" t="s">
        <v>8</v>
      </c>
      <c r="S74" s="55"/>
      <c r="T74" s="55"/>
      <c r="U74" s="55"/>
      <c r="V74" s="56"/>
      <c r="W74" s="54" t="s">
        <v>32</v>
      </c>
      <c r="X74" s="55"/>
      <c r="Y74" s="56"/>
      <c r="Z74" s="46" t="s">
        <v>9</v>
      </c>
      <c r="AA74" s="46" t="s">
        <v>9</v>
      </c>
      <c r="AB74" s="46" t="s">
        <v>9</v>
      </c>
      <c r="AC74" s="3"/>
      <c r="AD74" s="3"/>
      <c r="AE74" s="3"/>
      <c r="AF74" s="3"/>
      <c r="AG74" s="3"/>
      <c r="AH74" s="3">
        <v>1</v>
      </c>
      <c r="AI74" s="3"/>
      <c r="AJ74" s="3"/>
      <c r="AK74" s="3"/>
      <c r="AL74" s="3"/>
      <c r="AM74" s="3"/>
      <c r="AN74" s="3"/>
    </row>
    <row r="75" spans="4:40" ht="15.95" customHeight="1" outlineLevel="1" x14ac:dyDescent="0.2">
      <c r="D75" s="43"/>
      <c r="E75" s="51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3"/>
      <c r="R75" s="57"/>
      <c r="S75" s="58"/>
      <c r="T75" s="58"/>
      <c r="U75" s="58"/>
      <c r="V75" s="59"/>
      <c r="W75" s="57"/>
      <c r="X75" s="58"/>
      <c r="Y75" s="59"/>
      <c r="Z75" s="47"/>
      <c r="AA75" s="47"/>
      <c r="AB75" s="47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</row>
    <row r="76" spans="4:40" ht="15.95" customHeight="1" outlineLevel="1" x14ac:dyDescent="0.2">
      <c r="D76" s="42">
        <v>7</v>
      </c>
      <c r="E76" s="48" t="s">
        <v>64</v>
      </c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50"/>
      <c r="R76" s="54" t="s">
        <v>8</v>
      </c>
      <c r="S76" s="55"/>
      <c r="T76" s="55"/>
      <c r="U76" s="55"/>
      <c r="V76" s="56"/>
      <c r="W76" s="54" t="s">
        <v>32</v>
      </c>
      <c r="X76" s="55"/>
      <c r="Y76" s="56"/>
      <c r="Z76" s="46" t="s">
        <v>9</v>
      </c>
      <c r="AA76" s="46" t="s">
        <v>9</v>
      </c>
      <c r="AB76" s="46" t="s">
        <v>9</v>
      </c>
      <c r="AC76" s="3"/>
      <c r="AD76" s="3"/>
      <c r="AE76" s="3"/>
      <c r="AF76" s="3"/>
      <c r="AG76" s="3"/>
      <c r="AH76" s="3"/>
      <c r="AI76" s="3">
        <v>1</v>
      </c>
      <c r="AJ76" s="3"/>
      <c r="AK76" s="3"/>
      <c r="AL76" s="3"/>
      <c r="AM76" s="3"/>
      <c r="AN76" s="3"/>
    </row>
    <row r="77" spans="4:40" ht="15.95" customHeight="1" outlineLevel="1" x14ac:dyDescent="0.2">
      <c r="D77" s="43"/>
      <c r="E77" s="51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3"/>
      <c r="R77" s="57"/>
      <c r="S77" s="58"/>
      <c r="T77" s="58"/>
      <c r="U77" s="58"/>
      <c r="V77" s="59"/>
      <c r="W77" s="57"/>
      <c r="X77" s="58"/>
      <c r="Y77" s="59"/>
      <c r="Z77" s="47"/>
      <c r="AA77" s="47"/>
      <c r="AB77" s="47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</row>
    <row r="78" spans="4:40" ht="15.95" customHeight="1" outlineLevel="1" x14ac:dyDescent="0.2">
      <c r="D78" s="42">
        <v>8</v>
      </c>
      <c r="E78" s="48" t="s">
        <v>54</v>
      </c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50"/>
      <c r="R78" s="54" t="s">
        <v>8</v>
      </c>
      <c r="S78" s="55"/>
      <c r="T78" s="55"/>
      <c r="U78" s="55"/>
      <c r="V78" s="56"/>
      <c r="W78" s="54" t="s">
        <v>32</v>
      </c>
      <c r="X78" s="55"/>
      <c r="Y78" s="56"/>
      <c r="Z78" s="46" t="s">
        <v>9</v>
      </c>
      <c r="AA78" s="46" t="s">
        <v>9</v>
      </c>
      <c r="AB78" s="46" t="s">
        <v>9</v>
      </c>
      <c r="AC78" s="3"/>
      <c r="AD78" s="3"/>
      <c r="AE78" s="3"/>
      <c r="AF78" s="3"/>
      <c r="AG78" s="3"/>
      <c r="AH78" s="3"/>
      <c r="AI78" s="3"/>
      <c r="AJ78" s="3">
        <v>1</v>
      </c>
      <c r="AK78" s="3"/>
      <c r="AL78" s="3"/>
      <c r="AM78" s="3"/>
      <c r="AN78" s="3"/>
    </row>
    <row r="79" spans="4:40" ht="15.95" customHeight="1" outlineLevel="1" x14ac:dyDescent="0.2">
      <c r="D79" s="43"/>
      <c r="E79" s="51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3"/>
      <c r="R79" s="57"/>
      <c r="S79" s="58"/>
      <c r="T79" s="58"/>
      <c r="U79" s="58"/>
      <c r="V79" s="59"/>
      <c r="W79" s="57"/>
      <c r="X79" s="58"/>
      <c r="Y79" s="59"/>
      <c r="Z79" s="47"/>
      <c r="AA79" s="47"/>
      <c r="AB79" s="47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</row>
    <row r="80" spans="4:40" ht="15.95" customHeight="1" outlineLevel="1" x14ac:dyDescent="0.2">
      <c r="D80" s="42">
        <v>9</v>
      </c>
      <c r="E80" s="48" t="s">
        <v>55</v>
      </c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50"/>
      <c r="R80" s="54" t="s">
        <v>8</v>
      </c>
      <c r="S80" s="55"/>
      <c r="T80" s="55"/>
      <c r="U80" s="55"/>
      <c r="V80" s="56"/>
      <c r="W80" s="54" t="s">
        <v>32</v>
      </c>
      <c r="X80" s="55"/>
      <c r="Y80" s="56"/>
      <c r="Z80" s="46" t="s">
        <v>9</v>
      </c>
      <c r="AA80" s="46" t="s">
        <v>9</v>
      </c>
      <c r="AB80" s="46" t="s">
        <v>9</v>
      </c>
      <c r="AC80" s="3"/>
      <c r="AD80" s="3"/>
      <c r="AE80" s="3"/>
      <c r="AF80" s="3"/>
      <c r="AG80" s="3"/>
      <c r="AH80" s="3"/>
      <c r="AI80" s="3"/>
      <c r="AJ80" s="3"/>
      <c r="AK80" s="3">
        <v>1</v>
      </c>
      <c r="AL80" s="3"/>
      <c r="AM80" s="3"/>
      <c r="AN80" s="3"/>
    </row>
    <row r="81" spans="4:40" ht="15.95" customHeight="1" outlineLevel="1" x14ac:dyDescent="0.2">
      <c r="D81" s="43"/>
      <c r="E81" s="51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3"/>
      <c r="R81" s="57"/>
      <c r="S81" s="58"/>
      <c r="T81" s="58"/>
      <c r="U81" s="58"/>
      <c r="V81" s="59"/>
      <c r="W81" s="57"/>
      <c r="X81" s="58"/>
      <c r="Y81" s="59"/>
      <c r="Z81" s="47"/>
      <c r="AA81" s="47"/>
      <c r="AB81" s="47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</row>
    <row r="82" spans="4:40" ht="15.95" customHeight="1" outlineLevel="1" x14ac:dyDescent="0.2">
      <c r="D82" s="42">
        <v>10</v>
      </c>
      <c r="E82" s="48" t="s">
        <v>12</v>
      </c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50"/>
      <c r="R82" s="54" t="s">
        <v>8</v>
      </c>
      <c r="S82" s="55"/>
      <c r="T82" s="55"/>
      <c r="U82" s="55"/>
      <c r="V82" s="56"/>
      <c r="W82" s="54" t="s">
        <v>32</v>
      </c>
      <c r="X82" s="55"/>
      <c r="Y82" s="56"/>
      <c r="Z82" s="46" t="s">
        <v>9</v>
      </c>
      <c r="AA82" s="46" t="s">
        <v>9</v>
      </c>
      <c r="AB82" s="46" t="s">
        <v>9</v>
      </c>
      <c r="AC82" s="3"/>
      <c r="AD82" s="3"/>
      <c r="AE82" s="3"/>
      <c r="AF82" s="3"/>
      <c r="AG82" s="3"/>
      <c r="AH82" s="3"/>
      <c r="AI82" s="3"/>
      <c r="AJ82" s="3"/>
      <c r="AK82" s="3"/>
      <c r="AL82" s="3">
        <v>1</v>
      </c>
      <c r="AM82" s="3"/>
      <c r="AN82" s="3"/>
    </row>
    <row r="83" spans="4:40" ht="15.95" customHeight="1" outlineLevel="1" x14ac:dyDescent="0.2">
      <c r="D83" s="43"/>
      <c r="E83" s="51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3"/>
      <c r="R83" s="57"/>
      <c r="S83" s="58"/>
      <c r="T83" s="58"/>
      <c r="U83" s="58"/>
      <c r="V83" s="59"/>
      <c r="W83" s="57"/>
      <c r="X83" s="58"/>
      <c r="Y83" s="59"/>
      <c r="Z83" s="47"/>
      <c r="AA83" s="47"/>
      <c r="AB83" s="47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</row>
    <row r="84" spans="4:40" ht="15.95" customHeight="1" outlineLevel="1" x14ac:dyDescent="0.2">
      <c r="D84" s="42">
        <v>11</v>
      </c>
      <c r="E84" s="48" t="s">
        <v>61</v>
      </c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50"/>
      <c r="R84" s="54" t="s">
        <v>8</v>
      </c>
      <c r="S84" s="55"/>
      <c r="T84" s="55"/>
      <c r="U84" s="55"/>
      <c r="V84" s="56"/>
      <c r="W84" s="54" t="s">
        <v>32</v>
      </c>
      <c r="X84" s="55"/>
      <c r="Y84" s="56"/>
      <c r="Z84" s="46" t="s">
        <v>9</v>
      </c>
      <c r="AA84" s="46" t="s">
        <v>9</v>
      </c>
      <c r="AB84" s="46" t="s">
        <v>9</v>
      </c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>
        <v>1</v>
      </c>
      <c r="AN84" s="3"/>
    </row>
    <row r="85" spans="4:40" ht="15.95" customHeight="1" outlineLevel="1" x14ac:dyDescent="0.2">
      <c r="D85" s="43"/>
      <c r="E85" s="51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3"/>
      <c r="R85" s="57"/>
      <c r="S85" s="58"/>
      <c r="T85" s="58"/>
      <c r="U85" s="58"/>
      <c r="V85" s="59"/>
      <c r="W85" s="57"/>
      <c r="X85" s="58"/>
      <c r="Y85" s="59"/>
      <c r="Z85" s="47"/>
      <c r="AA85" s="47"/>
      <c r="AB85" s="47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</row>
    <row r="86" spans="4:40" ht="15.95" customHeight="1" outlineLevel="1" x14ac:dyDescent="0.2">
      <c r="D86" s="42">
        <v>12</v>
      </c>
      <c r="E86" s="48" t="s">
        <v>101</v>
      </c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50"/>
      <c r="R86" s="54" t="s">
        <v>8</v>
      </c>
      <c r="S86" s="55"/>
      <c r="T86" s="55"/>
      <c r="U86" s="55"/>
      <c r="V86" s="56"/>
      <c r="W86" s="54" t="s">
        <v>32</v>
      </c>
      <c r="X86" s="55"/>
      <c r="Y86" s="56"/>
      <c r="Z86" s="46" t="s">
        <v>9</v>
      </c>
      <c r="AA86" s="46" t="s">
        <v>9</v>
      </c>
      <c r="AB86" s="46" t="s">
        <v>9</v>
      </c>
      <c r="AC86" s="3"/>
      <c r="AD86" s="3"/>
      <c r="AE86" s="3"/>
      <c r="AF86" s="3">
        <v>1</v>
      </c>
      <c r="AG86" s="3"/>
      <c r="AH86" s="3"/>
      <c r="AI86" s="3"/>
      <c r="AJ86" s="3"/>
      <c r="AK86" s="3"/>
      <c r="AL86" s="3"/>
      <c r="AM86" s="3"/>
      <c r="AN86" s="3"/>
    </row>
    <row r="87" spans="4:40" ht="15.95" customHeight="1" outlineLevel="1" x14ac:dyDescent="0.2">
      <c r="D87" s="43"/>
      <c r="E87" s="51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3"/>
      <c r="R87" s="57"/>
      <c r="S87" s="58"/>
      <c r="T87" s="58"/>
      <c r="U87" s="58"/>
      <c r="V87" s="59"/>
      <c r="W87" s="57"/>
      <c r="X87" s="58"/>
      <c r="Y87" s="59"/>
      <c r="Z87" s="47"/>
      <c r="AA87" s="47"/>
      <c r="AB87" s="47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</row>
    <row r="88" spans="4:40" ht="23.1" customHeight="1" outlineLevel="1" x14ac:dyDescent="0.2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74" t="s">
        <v>1</v>
      </c>
      <c r="S88" s="75"/>
      <c r="T88" s="75"/>
      <c r="U88" s="75"/>
      <c r="V88" s="75"/>
      <c r="W88" s="75"/>
      <c r="X88" s="75"/>
      <c r="Y88" s="75"/>
      <c r="Z88" s="75"/>
      <c r="AA88" s="75"/>
      <c r="AB88" s="76"/>
      <c r="AC88" s="30">
        <f t="shared" ref="AC88:AJ89" si="8">AC64+AC66+AC68+AC70+AC72+AC74+AC76+AC78+AC80+AC82+AC86</f>
        <v>0</v>
      </c>
      <c r="AD88" s="30">
        <f t="shared" si="8"/>
        <v>1</v>
      </c>
      <c r="AE88" s="30">
        <f t="shared" si="8"/>
        <v>1</v>
      </c>
      <c r="AF88" s="30">
        <f t="shared" si="8"/>
        <v>3</v>
      </c>
      <c r="AG88" s="30">
        <f t="shared" si="8"/>
        <v>1</v>
      </c>
      <c r="AH88" s="30">
        <f t="shared" si="8"/>
        <v>1</v>
      </c>
      <c r="AI88" s="30">
        <f t="shared" si="8"/>
        <v>1</v>
      </c>
      <c r="AJ88" s="30">
        <f t="shared" si="8"/>
        <v>1</v>
      </c>
      <c r="AK88" s="30">
        <v>2</v>
      </c>
      <c r="AL88" s="30">
        <f>AL64+AL66+AL68+AL70+AL72+AL74+AL76+AL78+AL80+AL82+AL86</f>
        <v>1</v>
      </c>
      <c r="AM88" s="30">
        <f>AM86+AM82+AM80+AM78+AM76+AM74+AM72+AM70+AM68+AM66+AM64+AM84</f>
        <v>1</v>
      </c>
      <c r="AN88" s="30">
        <f>AN86+AN82+AN80+AN78+AN76+AN74+AN72+AN70+AN68+AN66+AN64</f>
        <v>0</v>
      </c>
    </row>
    <row r="89" spans="4:40" ht="23.1" customHeight="1" outlineLevel="1" x14ac:dyDescent="0.2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71" t="s">
        <v>2</v>
      </c>
      <c r="S89" s="72"/>
      <c r="T89" s="72"/>
      <c r="U89" s="72"/>
      <c r="V89" s="72"/>
      <c r="W89" s="72"/>
      <c r="X89" s="72"/>
      <c r="Y89" s="72"/>
      <c r="Z89" s="72"/>
      <c r="AA89" s="72"/>
      <c r="AB89" s="73"/>
      <c r="AC89" s="31">
        <f t="shared" si="8"/>
        <v>0</v>
      </c>
      <c r="AD89" s="31">
        <f t="shared" si="8"/>
        <v>0</v>
      </c>
      <c r="AE89" s="31">
        <f t="shared" si="8"/>
        <v>0</v>
      </c>
      <c r="AF89" s="31">
        <f t="shared" si="8"/>
        <v>0</v>
      </c>
      <c r="AG89" s="31">
        <f t="shared" si="8"/>
        <v>0</v>
      </c>
      <c r="AH89" s="31">
        <f t="shared" si="8"/>
        <v>0</v>
      </c>
      <c r="AI89" s="31">
        <f t="shared" si="8"/>
        <v>0</v>
      </c>
      <c r="AJ89" s="31">
        <f t="shared" si="8"/>
        <v>0</v>
      </c>
      <c r="AK89" s="31">
        <f>AK65+AK67+AK69+AK71+AK73+AK75+AK77+AK79+AK81+AK83+AK87</f>
        <v>0</v>
      </c>
      <c r="AL89" s="31">
        <f>AL65+AL67+AL69+AL71+AL73+AL75+AL77+AL79+AL81+AL83+AL87</f>
        <v>0</v>
      </c>
      <c r="AM89" s="31">
        <f>AM65+AM67+AM69+AM71+AM73+AM75+AM77+AM79+AM81+AM83+AM87</f>
        <v>0</v>
      </c>
      <c r="AN89" s="31">
        <f>AN65+AN67+AN69+AN71+AN73+AN75+AN77+AN79+AN81+AN83+AN87</f>
        <v>0</v>
      </c>
    </row>
    <row r="90" spans="4:40" ht="23.1" customHeight="1" outlineLevel="1" x14ac:dyDescent="0.2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64" t="s">
        <v>3</v>
      </c>
      <c r="S90" s="65"/>
      <c r="T90" s="65"/>
      <c r="U90" s="65"/>
      <c r="V90" s="65"/>
      <c r="W90" s="65"/>
      <c r="X90" s="65"/>
      <c r="Y90" s="65"/>
      <c r="Z90" s="65"/>
      <c r="AA90" s="65"/>
      <c r="AB90" s="66"/>
      <c r="AC90" s="21" t="str">
        <f>IFERROR((AC89*1/AC88),"---")</f>
        <v>---</v>
      </c>
      <c r="AD90" s="21">
        <f t="shared" ref="AD90:AN90" si="9">IFERROR((AD89*1/AD88),"---")</f>
        <v>0</v>
      </c>
      <c r="AE90" s="21">
        <f t="shared" si="9"/>
        <v>0</v>
      </c>
      <c r="AF90" s="21">
        <f t="shared" si="9"/>
        <v>0</v>
      </c>
      <c r="AG90" s="21">
        <f t="shared" si="9"/>
        <v>0</v>
      </c>
      <c r="AH90" s="21">
        <f t="shared" si="9"/>
        <v>0</v>
      </c>
      <c r="AI90" s="21">
        <f t="shared" si="9"/>
        <v>0</v>
      </c>
      <c r="AJ90" s="21">
        <f t="shared" si="9"/>
        <v>0</v>
      </c>
      <c r="AK90" s="21">
        <f t="shared" si="9"/>
        <v>0</v>
      </c>
      <c r="AL90" s="21">
        <f t="shared" si="9"/>
        <v>0</v>
      </c>
      <c r="AM90" s="21">
        <f t="shared" si="9"/>
        <v>0</v>
      </c>
      <c r="AN90" s="21" t="str">
        <f t="shared" si="9"/>
        <v>---</v>
      </c>
    </row>
    <row r="91" spans="4:40" ht="23.1" customHeight="1" outlineLevel="1" x14ac:dyDescent="0.2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77" t="s">
        <v>66</v>
      </c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62">
        <f>AVERAGE(AC90:AN90)</f>
        <v>0</v>
      </c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</row>
    <row r="92" spans="4:40" ht="8.1" customHeight="1" outlineLevel="1" x14ac:dyDescent="0.2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4:40" ht="24" customHeight="1" outlineLevel="1" x14ac:dyDescent="0.2">
      <c r="D93" s="44" t="s">
        <v>47</v>
      </c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</row>
    <row r="94" spans="4:40" ht="15.95" customHeight="1" outlineLevel="1" x14ac:dyDescent="0.2">
      <c r="D94" s="42">
        <v>1</v>
      </c>
      <c r="E94" s="48" t="s">
        <v>41</v>
      </c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50"/>
      <c r="R94" s="54" t="s">
        <v>83</v>
      </c>
      <c r="S94" s="55"/>
      <c r="T94" s="55"/>
      <c r="U94" s="55"/>
      <c r="V94" s="56"/>
      <c r="W94" s="54" t="s">
        <v>31</v>
      </c>
      <c r="X94" s="55"/>
      <c r="Y94" s="56"/>
      <c r="Z94" s="46" t="s">
        <v>9</v>
      </c>
      <c r="AA94" s="46"/>
      <c r="AB94" s="46" t="s">
        <v>9</v>
      </c>
      <c r="AC94" s="3">
        <v>1</v>
      </c>
      <c r="AD94" s="3">
        <v>1</v>
      </c>
      <c r="AE94" s="3">
        <v>1</v>
      </c>
      <c r="AF94" s="3">
        <v>1</v>
      </c>
      <c r="AG94" s="3">
        <v>1</v>
      </c>
      <c r="AH94" s="3">
        <v>1</v>
      </c>
      <c r="AI94" s="3">
        <v>1</v>
      </c>
      <c r="AJ94" s="3">
        <v>1</v>
      </c>
      <c r="AK94" s="3">
        <v>1</v>
      </c>
      <c r="AL94" s="3">
        <v>1</v>
      </c>
      <c r="AM94" s="3">
        <v>1</v>
      </c>
      <c r="AN94" s="3">
        <v>1</v>
      </c>
    </row>
    <row r="95" spans="4:40" ht="15.95" customHeight="1" outlineLevel="1" x14ac:dyDescent="0.2">
      <c r="D95" s="43"/>
      <c r="E95" s="51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3"/>
      <c r="R95" s="57"/>
      <c r="S95" s="58"/>
      <c r="T95" s="58"/>
      <c r="U95" s="58"/>
      <c r="V95" s="59"/>
      <c r="W95" s="57"/>
      <c r="X95" s="58"/>
      <c r="Y95" s="59"/>
      <c r="Z95" s="47"/>
      <c r="AA95" s="47"/>
      <c r="AB95" s="47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</row>
    <row r="96" spans="4:40" ht="15.95" customHeight="1" outlineLevel="1" x14ac:dyDescent="0.2">
      <c r="D96" s="42">
        <v>2</v>
      </c>
      <c r="E96" s="48" t="s">
        <v>13</v>
      </c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50"/>
      <c r="R96" s="54" t="s">
        <v>83</v>
      </c>
      <c r="S96" s="55"/>
      <c r="T96" s="55"/>
      <c r="U96" s="55"/>
      <c r="V96" s="56"/>
      <c r="W96" s="54" t="s">
        <v>103</v>
      </c>
      <c r="X96" s="55"/>
      <c r="Y96" s="56"/>
      <c r="Z96" s="46" t="s">
        <v>9</v>
      </c>
      <c r="AA96" s="46"/>
      <c r="AB96" s="46" t="s">
        <v>9</v>
      </c>
      <c r="AC96" s="3">
        <v>1</v>
      </c>
      <c r="AD96" s="3"/>
      <c r="AE96" s="3">
        <v>1</v>
      </c>
      <c r="AF96" s="3"/>
      <c r="AG96" s="3">
        <v>1</v>
      </c>
      <c r="AH96" s="3"/>
      <c r="AI96" s="3">
        <v>1</v>
      </c>
      <c r="AJ96" s="3"/>
      <c r="AK96" s="3">
        <v>1</v>
      </c>
      <c r="AL96" s="3"/>
      <c r="AM96" s="3">
        <v>1</v>
      </c>
      <c r="AN96" s="3"/>
    </row>
    <row r="97" spans="4:40" ht="15.95" customHeight="1" outlineLevel="1" x14ac:dyDescent="0.2">
      <c r="D97" s="43"/>
      <c r="E97" s="51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3"/>
      <c r="R97" s="57"/>
      <c r="S97" s="58"/>
      <c r="T97" s="58"/>
      <c r="U97" s="58"/>
      <c r="V97" s="59"/>
      <c r="W97" s="57"/>
      <c r="X97" s="58"/>
      <c r="Y97" s="59"/>
      <c r="Z97" s="47"/>
      <c r="AA97" s="47"/>
      <c r="AB97" s="47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</row>
    <row r="98" spans="4:40" ht="15.95" customHeight="1" outlineLevel="1" x14ac:dyDescent="0.2">
      <c r="D98" s="42">
        <v>3</v>
      </c>
      <c r="E98" s="48" t="s">
        <v>14</v>
      </c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50"/>
      <c r="R98" s="54" t="s">
        <v>83</v>
      </c>
      <c r="S98" s="55"/>
      <c r="T98" s="55"/>
      <c r="U98" s="55"/>
      <c r="V98" s="56"/>
      <c r="W98" s="54" t="s">
        <v>68</v>
      </c>
      <c r="X98" s="55"/>
      <c r="Y98" s="56"/>
      <c r="Z98" s="46" t="s">
        <v>9</v>
      </c>
      <c r="AA98" s="46"/>
      <c r="AB98" s="46" t="s">
        <v>9</v>
      </c>
      <c r="AC98" s="3">
        <v>1</v>
      </c>
      <c r="AD98" s="3"/>
      <c r="AE98" s="3"/>
      <c r="AF98" s="3">
        <v>1</v>
      </c>
      <c r="AG98" s="3"/>
      <c r="AH98" s="3"/>
      <c r="AI98" s="3">
        <v>1</v>
      </c>
      <c r="AJ98" s="3"/>
      <c r="AK98" s="3"/>
      <c r="AL98" s="3">
        <v>1</v>
      </c>
      <c r="AM98" s="3"/>
      <c r="AN98" s="3"/>
    </row>
    <row r="99" spans="4:40" ht="15.95" customHeight="1" outlineLevel="1" x14ac:dyDescent="0.2">
      <c r="D99" s="43"/>
      <c r="E99" s="51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3"/>
      <c r="R99" s="57"/>
      <c r="S99" s="58"/>
      <c r="T99" s="58"/>
      <c r="U99" s="58"/>
      <c r="V99" s="59"/>
      <c r="W99" s="57"/>
      <c r="X99" s="58"/>
      <c r="Y99" s="59"/>
      <c r="Z99" s="47"/>
      <c r="AA99" s="47"/>
      <c r="AB99" s="47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</row>
    <row r="100" spans="4:40" ht="18.75" customHeight="1" outlineLevel="1" x14ac:dyDescent="0.2">
      <c r="D100" s="42">
        <v>4</v>
      </c>
      <c r="E100" s="48" t="s">
        <v>35</v>
      </c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50"/>
      <c r="R100" s="54" t="s">
        <v>8</v>
      </c>
      <c r="S100" s="55"/>
      <c r="T100" s="55"/>
      <c r="U100" s="55"/>
      <c r="V100" s="56"/>
      <c r="W100" s="54" t="s">
        <v>103</v>
      </c>
      <c r="X100" s="55"/>
      <c r="Y100" s="56"/>
      <c r="Z100" s="46" t="s">
        <v>9</v>
      </c>
      <c r="AA100" s="46"/>
      <c r="AB100" s="46" t="s">
        <v>9</v>
      </c>
      <c r="AC100" s="3">
        <v>1</v>
      </c>
      <c r="AD100" s="3"/>
      <c r="AE100" s="3">
        <v>1</v>
      </c>
      <c r="AF100" s="3"/>
      <c r="AG100" s="3">
        <v>1</v>
      </c>
      <c r="AH100" s="3"/>
      <c r="AI100" s="3">
        <v>1</v>
      </c>
      <c r="AJ100" s="3"/>
      <c r="AK100" s="3">
        <v>1</v>
      </c>
      <c r="AL100" s="3"/>
      <c r="AM100" s="3">
        <v>1</v>
      </c>
      <c r="AN100" s="3"/>
    </row>
    <row r="101" spans="4:40" ht="21" customHeight="1" outlineLevel="1" x14ac:dyDescent="0.2">
      <c r="D101" s="43"/>
      <c r="E101" s="51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3"/>
      <c r="R101" s="57"/>
      <c r="S101" s="58"/>
      <c r="T101" s="58"/>
      <c r="U101" s="58"/>
      <c r="V101" s="59"/>
      <c r="W101" s="57"/>
      <c r="X101" s="58"/>
      <c r="Y101" s="59"/>
      <c r="Z101" s="47"/>
      <c r="AA101" s="47"/>
      <c r="AB101" s="47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</row>
    <row r="102" spans="4:40" ht="23.1" customHeight="1" outlineLevel="1" x14ac:dyDescent="0.2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74" t="s">
        <v>1</v>
      </c>
      <c r="S102" s="75"/>
      <c r="T102" s="75"/>
      <c r="U102" s="75"/>
      <c r="V102" s="75"/>
      <c r="W102" s="75"/>
      <c r="X102" s="75"/>
      <c r="Y102" s="75"/>
      <c r="Z102" s="75"/>
      <c r="AA102" s="75"/>
      <c r="AB102" s="76"/>
      <c r="AC102" s="23">
        <f>AC94+AC96+AC98+AC100</f>
        <v>4</v>
      </c>
      <c r="AD102" s="23">
        <f t="shared" ref="AD102:AN102" si="10">AD94+AD96+AD98+AD100</f>
        <v>1</v>
      </c>
      <c r="AE102" s="23">
        <f t="shared" si="10"/>
        <v>3</v>
      </c>
      <c r="AF102" s="23">
        <f t="shared" si="10"/>
        <v>2</v>
      </c>
      <c r="AG102" s="23">
        <f t="shared" si="10"/>
        <v>3</v>
      </c>
      <c r="AH102" s="23">
        <f t="shared" si="10"/>
        <v>1</v>
      </c>
      <c r="AI102" s="23">
        <f t="shared" si="10"/>
        <v>4</v>
      </c>
      <c r="AJ102" s="23">
        <f t="shared" si="10"/>
        <v>1</v>
      </c>
      <c r="AK102" s="23">
        <f t="shared" si="10"/>
        <v>3</v>
      </c>
      <c r="AL102" s="23">
        <f t="shared" si="10"/>
        <v>2</v>
      </c>
      <c r="AM102" s="23">
        <f t="shared" si="10"/>
        <v>3</v>
      </c>
      <c r="AN102" s="23">
        <f t="shared" si="10"/>
        <v>1</v>
      </c>
    </row>
    <row r="103" spans="4:40" ht="23.1" customHeight="1" outlineLevel="1" x14ac:dyDescent="0.2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71" t="s">
        <v>2</v>
      </c>
      <c r="S103" s="72"/>
      <c r="T103" s="72"/>
      <c r="U103" s="72"/>
      <c r="V103" s="72"/>
      <c r="W103" s="72"/>
      <c r="X103" s="72"/>
      <c r="Y103" s="72"/>
      <c r="Z103" s="72"/>
      <c r="AA103" s="72"/>
      <c r="AB103" s="73"/>
      <c r="AC103" s="22">
        <f>AC95+AC97+AC99+AC101</f>
        <v>0</v>
      </c>
      <c r="AD103" s="22">
        <f t="shared" ref="AD103:AN103" si="11">AD95+AD97+AD99+AD101</f>
        <v>0</v>
      </c>
      <c r="AE103" s="22">
        <f t="shared" si="11"/>
        <v>0</v>
      </c>
      <c r="AF103" s="22">
        <f t="shared" si="11"/>
        <v>0</v>
      </c>
      <c r="AG103" s="22">
        <f t="shared" si="11"/>
        <v>0</v>
      </c>
      <c r="AH103" s="22">
        <f t="shared" si="11"/>
        <v>0</v>
      </c>
      <c r="AI103" s="22">
        <f t="shared" si="11"/>
        <v>0</v>
      </c>
      <c r="AJ103" s="22">
        <f t="shared" si="11"/>
        <v>0</v>
      </c>
      <c r="AK103" s="22">
        <f t="shared" si="11"/>
        <v>0</v>
      </c>
      <c r="AL103" s="22">
        <f t="shared" si="11"/>
        <v>0</v>
      </c>
      <c r="AM103" s="22">
        <f t="shared" si="11"/>
        <v>0</v>
      </c>
      <c r="AN103" s="22">
        <f t="shared" si="11"/>
        <v>0</v>
      </c>
    </row>
    <row r="104" spans="4:40" ht="23.1" customHeight="1" outlineLevel="1" x14ac:dyDescent="0.2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64" t="s">
        <v>3</v>
      </c>
      <c r="S104" s="65"/>
      <c r="T104" s="65"/>
      <c r="U104" s="65"/>
      <c r="V104" s="65"/>
      <c r="W104" s="65"/>
      <c r="X104" s="65"/>
      <c r="Y104" s="65"/>
      <c r="Z104" s="65"/>
      <c r="AA104" s="65"/>
      <c r="AB104" s="66"/>
      <c r="AC104" s="21">
        <f>IFERROR((AC103*1/AC102),"---")</f>
        <v>0</v>
      </c>
      <c r="AD104" s="21">
        <f t="shared" ref="AD104:AN104" si="12">IFERROR((AD103*1/AD102),"---")</f>
        <v>0</v>
      </c>
      <c r="AE104" s="21">
        <f t="shared" si="12"/>
        <v>0</v>
      </c>
      <c r="AF104" s="21">
        <f t="shared" si="12"/>
        <v>0</v>
      </c>
      <c r="AG104" s="21">
        <f t="shared" si="12"/>
        <v>0</v>
      </c>
      <c r="AH104" s="21">
        <f t="shared" si="12"/>
        <v>0</v>
      </c>
      <c r="AI104" s="21">
        <f t="shared" si="12"/>
        <v>0</v>
      </c>
      <c r="AJ104" s="21">
        <f t="shared" si="12"/>
        <v>0</v>
      </c>
      <c r="AK104" s="21">
        <f t="shared" si="12"/>
        <v>0</v>
      </c>
      <c r="AL104" s="21">
        <f t="shared" si="12"/>
        <v>0</v>
      </c>
      <c r="AM104" s="21">
        <f t="shared" si="12"/>
        <v>0</v>
      </c>
      <c r="AN104" s="21">
        <f t="shared" si="12"/>
        <v>0</v>
      </c>
    </row>
    <row r="105" spans="4:40" ht="23.1" customHeight="1" outlineLevel="1" x14ac:dyDescent="0.2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77" t="s">
        <v>66</v>
      </c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62">
        <f>AVERAGE(AC104:AN104)</f>
        <v>0</v>
      </c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</row>
    <row r="106" spans="4:40" ht="8.1" customHeight="1" outlineLevel="1" x14ac:dyDescent="0.2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4:40" ht="5.0999999999999996" customHeight="1" outlineLevel="1" x14ac:dyDescent="0.2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4:40" ht="8.1" customHeight="1" outlineLevel="1" x14ac:dyDescent="0.2"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</row>
    <row r="109" spans="4:40" ht="27" customHeight="1" outlineLevel="1" x14ac:dyDescent="0.2">
      <c r="D109" s="83" t="s">
        <v>85</v>
      </c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</row>
    <row r="110" spans="4:40" ht="18" customHeight="1" outlineLevel="1" x14ac:dyDescent="0.2">
      <c r="D110" s="84">
        <v>1</v>
      </c>
      <c r="E110" s="85" t="s">
        <v>86</v>
      </c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6" t="s">
        <v>8</v>
      </c>
      <c r="S110" s="86"/>
      <c r="T110" s="86"/>
      <c r="U110" s="86"/>
      <c r="V110" s="86"/>
      <c r="W110" s="86" t="s">
        <v>33</v>
      </c>
      <c r="X110" s="86"/>
      <c r="Y110" s="86"/>
      <c r="Z110" s="63"/>
      <c r="AA110" s="63" t="s">
        <v>9</v>
      </c>
      <c r="AB110" s="63" t="s">
        <v>9</v>
      </c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</row>
    <row r="111" spans="4:40" ht="20.25" customHeight="1" outlineLevel="1" x14ac:dyDescent="0.2">
      <c r="D111" s="84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6"/>
      <c r="S111" s="86"/>
      <c r="T111" s="86"/>
      <c r="U111" s="86"/>
      <c r="V111" s="86"/>
      <c r="W111" s="86"/>
      <c r="X111" s="86"/>
      <c r="Y111" s="86"/>
      <c r="Z111" s="63"/>
      <c r="AA111" s="63"/>
      <c r="AB111" s="63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</row>
    <row r="112" spans="4:40" ht="20.25" customHeight="1" outlineLevel="1" x14ac:dyDescent="0.2">
      <c r="D112" s="84">
        <v>2</v>
      </c>
      <c r="E112" s="85" t="s">
        <v>87</v>
      </c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6" t="s">
        <v>8</v>
      </c>
      <c r="S112" s="86"/>
      <c r="T112" s="86"/>
      <c r="U112" s="86"/>
      <c r="V112" s="86"/>
      <c r="W112" s="86" t="s">
        <v>80</v>
      </c>
      <c r="X112" s="86"/>
      <c r="Y112" s="86"/>
      <c r="Z112" s="63" t="s">
        <v>9</v>
      </c>
      <c r="AA112" s="63" t="s">
        <v>9</v>
      </c>
      <c r="AB112" s="63" t="s">
        <v>9</v>
      </c>
      <c r="AC112" s="25"/>
      <c r="AD112" s="25">
        <v>1</v>
      </c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</row>
    <row r="113" spans="4:40" ht="20.25" customHeight="1" outlineLevel="1" x14ac:dyDescent="0.2">
      <c r="D113" s="84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6"/>
      <c r="S113" s="86"/>
      <c r="T113" s="86"/>
      <c r="U113" s="86"/>
      <c r="V113" s="86"/>
      <c r="W113" s="86"/>
      <c r="X113" s="86"/>
      <c r="Y113" s="86"/>
      <c r="Z113" s="63"/>
      <c r="AA113" s="63"/>
      <c r="AB113" s="63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</row>
    <row r="114" spans="4:40" ht="16.5" customHeight="1" outlineLevel="1" x14ac:dyDescent="0.2">
      <c r="D114" s="84">
        <v>3</v>
      </c>
      <c r="E114" s="48" t="s">
        <v>88</v>
      </c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50"/>
      <c r="R114" s="54" t="s">
        <v>8</v>
      </c>
      <c r="S114" s="55"/>
      <c r="T114" s="55"/>
      <c r="U114" s="55"/>
      <c r="V114" s="56"/>
      <c r="W114" s="54" t="s">
        <v>32</v>
      </c>
      <c r="X114" s="55"/>
      <c r="Y114" s="56"/>
      <c r="Z114" s="46" t="s">
        <v>9</v>
      </c>
      <c r="AA114" s="46" t="s">
        <v>9</v>
      </c>
      <c r="AB114" s="46" t="s">
        <v>9</v>
      </c>
      <c r="AC114" s="3"/>
      <c r="AD114" s="3"/>
      <c r="AE114" s="3"/>
      <c r="AF114" s="3"/>
      <c r="AG114" s="3">
        <v>1</v>
      </c>
      <c r="AH114" s="3"/>
      <c r="AI114" s="3"/>
      <c r="AJ114" s="3"/>
      <c r="AK114" s="3"/>
      <c r="AL114" s="3"/>
      <c r="AM114" s="3"/>
      <c r="AN114" s="3"/>
    </row>
    <row r="115" spans="4:40" ht="14.25" customHeight="1" outlineLevel="1" x14ac:dyDescent="0.2">
      <c r="D115" s="84"/>
      <c r="E115" s="51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3"/>
      <c r="R115" s="57"/>
      <c r="S115" s="58"/>
      <c r="T115" s="58"/>
      <c r="U115" s="58"/>
      <c r="V115" s="59"/>
      <c r="W115" s="57"/>
      <c r="X115" s="58"/>
      <c r="Y115" s="59"/>
      <c r="Z115" s="47"/>
      <c r="AA115" s="47"/>
      <c r="AB115" s="47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</row>
    <row r="116" spans="4:40" ht="21.75" customHeight="1" outlineLevel="1" x14ac:dyDescent="0.2">
      <c r="D116" s="84">
        <v>4</v>
      </c>
      <c r="E116" s="48" t="s">
        <v>89</v>
      </c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50"/>
      <c r="R116" s="54" t="s">
        <v>82</v>
      </c>
      <c r="S116" s="55"/>
      <c r="T116" s="55"/>
      <c r="U116" s="55"/>
      <c r="V116" s="56"/>
      <c r="W116" s="54" t="s">
        <v>31</v>
      </c>
      <c r="X116" s="55"/>
      <c r="Y116" s="56"/>
      <c r="Z116" s="46"/>
      <c r="AA116" s="46" t="s">
        <v>9</v>
      </c>
      <c r="AB116" s="46" t="s">
        <v>9</v>
      </c>
      <c r="AC116" s="3">
        <v>1</v>
      </c>
      <c r="AD116" s="3">
        <v>1</v>
      </c>
      <c r="AE116" s="3">
        <v>1</v>
      </c>
      <c r="AF116" s="3">
        <v>1</v>
      </c>
      <c r="AG116" s="3">
        <v>1</v>
      </c>
      <c r="AH116" s="3">
        <v>1</v>
      </c>
      <c r="AI116" s="3">
        <v>1</v>
      </c>
      <c r="AJ116" s="3">
        <v>1</v>
      </c>
      <c r="AK116" s="3">
        <v>1</v>
      </c>
      <c r="AL116" s="3">
        <v>1</v>
      </c>
      <c r="AM116" s="3">
        <v>1</v>
      </c>
      <c r="AN116" s="3">
        <v>1</v>
      </c>
    </row>
    <row r="117" spans="4:40" ht="20.25" customHeight="1" outlineLevel="1" x14ac:dyDescent="0.2">
      <c r="D117" s="84"/>
      <c r="E117" s="51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3"/>
      <c r="R117" s="57"/>
      <c r="S117" s="58"/>
      <c r="T117" s="58"/>
      <c r="U117" s="58"/>
      <c r="V117" s="59"/>
      <c r="W117" s="57"/>
      <c r="X117" s="58"/>
      <c r="Y117" s="59"/>
      <c r="Z117" s="47"/>
      <c r="AA117" s="47"/>
      <c r="AB117" s="47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</row>
    <row r="118" spans="4:40" ht="21" customHeight="1" outlineLevel="1" x14ac:dyDescent="0.2"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74" t="s">
        <v>1</v>
      </c>
      <c r="S118" s="75"/>
      <c r="T118" s="75"/>
      <c r="U118" s="75"/>
      <c r="V118" s="75"/>
      <c r="W118" s="75"/>
      <c r="X118" s="75"/>
      <c r="Y118" s="75"/>
      <c r="Z118" s="75"/>
      <c r="AA118" s="75"/>
      <c r="AB118" s="76"/>
      <c r="AC118" s="23">
        <f>AC110+AC112+AC114+AC116</f>
        <v>1</v>
      </c>
      <c r="AD118" s="23">
        <f>AD110+AD112+AD114+AD116</f>
        <v>2</v>
      </c>
      <c r="AE118" s="23">
        <f>AE110+AE112+AE114+AE116</f>
        <v>1</v>
      </c>
      <c r="AF118" s="23">
        <f t="shared" ref="AF118:AN118" si="13">AF110+AF112+AF114+AF116</f>
        <v>1</v>
      </c>
      <c r="AG118" s="23">
        <f t="shared" si="13"/>
        <v>2</v>
      </c>
      <c r="AH118" s="23">
        <f t="shared" si="13"/>
        <v>1</v>
      </c>
      <c r="AI118" s="23">
        <f t="shared" si="13"/>
        <v>1</v>
      </c>
      <c r="AJ118" s="23">
        <f t="shared" si="13"/>
        <v>1</v>
      </c>
      <c r="AK118" s="23">
        <f t="shared" si="13"/>
        <v>1</v>
      </c>
      <c r="AL118" s="23">
        <f t="shared" si="13"/>
        <v>1</v>
      </c>
      <c r="AM118" s="23">
        <f t="shared" si="13"/>
        <v>1</v>
      </c>
      <c r="AN118" s="23">
        <f t="shared" si="13"/>
        <v>1</v>
      </c>
    </row>
    <row r="119" spans="4:40" ht="24.75" customHeight="1" outlineLevel="1" x14ac:dyDescent="0.2"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71" t="s">
        <v>2</v>
      </c>
      <c r="S119" s="72"/>
      <c r="T119" s="72"/>
      <c r="U119" s="72"/>
      <c r="V119" s="72"/>
      <c r="W119" s="72"/>
      <c r="X119" s="72"/>
      <c r="Y119" s="72"/>
      <c r="Z119" s="72"/>
      <c r="AA119" s="72"/>
      <c r="AB119" s="73"/>
      <c r="AC119" s="22">
        <f>AC111+AC113+AC115+AC117</f>
        <v>0</v>
      </c>
      <c r="AD119" s="22">
        <f>AD111+AD113+AD115+AD117</f>
        <v>0</v>
      </c>
      <c r="AE119" s="22">
        <f t="shared" ref="AE119:AM119" si="14">AE111+AE113+AE115+AE117</f>
        <v>0</v>
      </c>
      <c r="AF119" s="22">
        <f t="shared" si="14"/>
        <v>0</v>
      </c>
      <c r="AG119" s="22">
        <f t="shared" si="14"/>
        <v>0</v>
      </c>
      <c r="AH119" s="22">
        <f t="shared" si="14"/>
        <v>0</v>
      </c>
      <c r="AI119" s="22">
        <f t="shared" si="14"/>
        <v>0</v>
      </c>
      <c r="AJ119" s="22">
        <f t="shared" si="14"/>
        <v>0</v>
      </c>
      <c r="AK119" s="22">
        <f t="shared" si="14"/>
        <v>0</v>
      </c>
      <c r="AL119" s="22">
        <f t="shared" si="14"/>
        <v>0</v>
      </c>
      <c r="AM119" s="22">
        <f t="shared" si="14"/>
        <v>0</v>
      </c>
      <c r="AN119" s="22">
        <f>AN111+AN113+AN115+AN117</f>
        <v>0</v>
      </c>
    </row>
    <row r="120" spans="4:40" ht="22.5" customHeight="1" outlineLevel="1" x14ac:dyDescent="0.2"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64" t="s">
        <v>75</v>
      </c>
      <c r="S120" s="65"/>
      <c r="T120" s="65"/>
      <c r="U120" s="65"/>
      <c r="V120" s="65"/>
      <c r="W120" s="65"/>
      <c r="X120" s="65"/>
      <c r="Y120" s="65"/>
      <c r="Z120" s="65"/>
      <c r="AA120" s="65"/>
      <c r="AB120" s="66"/>
      <c r="AC120" s="21">
        <f>IFERROR((AC119*1/AC118),"---")</f>
        <v>0</v>
      </c>
      <c r="AD120" s="21">
        <f t="shared" ref="AD120:AN120" si="15">IFERROR((AD119*1/AD118),"---")</f>
        <v>0</v>
      </c>
      <c r="AE120" s="21">
        <f t="shared" si="15"/>
        <v>0</v>
      </c>
      <c r="AF120" s="21">
        <f t="shared" si="15"/>
        <v>0</v>
      </c>
      <c r="AG120" s="21">
        <f t="shared" si="15"/>
        <v>0</v>
      </c>
      <c r="AH120" s="21">
        <f t="shared" si="15"/>
        <v>0</v>
      </c>
      <c r="AI120" s="21">
        <f t="shared" si="15"/>
        <v>0</v>
      </c>
      <c r="AJ120" s="21">
        <f t="shared" si="15"/>
        <v>0</v>
      </c>
      <c r="AK120" s="21">
        <f t="shared" si="15"/>
        <v>0</v>
      </c>
      <c r="AL120" s="21">
        <f t="shared" si="15"/>
        <v>0</v>
      </c>
      <c r="AM120" s="21">
        <f t="shared" si="15"/>
        <v>0</v>
      </c>
      <c r="AN120" s="21">
        <f t="shared" si="15"/>
        <v>0</v>
      </c>
    </row>
    <row r="121" spans="4:40" ht="31.5" customHeight="1" outlineLevel="1" x14ac:dyDescent="0.2"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77" t="s">
        <v>76</v>
      </c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62">
        <f>IFERROR(AVERAGE(AC120:AN120),"---")</f>
        <v>0</v>
      </c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</row>
    <row r="122" spans="4:40" ht="18" customHeight="1" outlineLevel="1" x14ac:dyDescent="0.2"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</row>
    <row r="123" spans="4:40" ht="24" customHeight="1" outlineLevel="1" x14ac:dyDescent="0.2">
      <c r="D123" s="83" t="s">
        <v>77</v>
      </c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</row>
    <row r="124" spans="4:40" ht="16.350000000000001" customHeight="1" outlineLevel="1" x14ac:dyDescent="0.2">
      <c r="D124" s="84">
        <v>1</v>
      </c>
      <c r="E124" s="85" t="s">
        <v>78</v>
      </c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6" t="s">
        <v>8</v>
      </c>
      <c r="S124" s="86"/>
      <c r="T124" s="86"/>
      <c r="U124" s="86"/>
      <c r="V124" s="86"/>
      <c r="W124" s="86" t="s">
        <v>33</v>
      </c>
      <c r="X124" s="86"/>
      <c r="Y124" s="86"/>
      <c r="Z124" s="63"/>
      <c r="AA124" s="63" t="s">
        <v>9</v>
      </c>
      <c r="AB124" s="63" t="s">
        <v>9</v>
      </c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</row>
    <row r="125" spans="4:40" ht="16.350000000000001" customHeight="1" outlineLevel="1" x14ac:dyDescent="0.2">
      <c r="D125" s="84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6"/>
      <c r="S125" s="86"/>
      <c r="T125" s="86"/>
      <c r="U125" s="86"/>
      <c r="V125" s="86"/>
      <c r="W125" s="86"/>
      <c r="X125" s="86"/>
      <c r="Y125" s="86"/>
      <c r="Z125" s="63"/>
      <c r="AA125" s="63"/>
      <c r="AB125" s="63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</row>
    <row r="126" spans="4:40" ht="16.350000000000001" customHeight="1" outlineLevel="1" x14ac:dyDescent="0.2">
      <c r="D126" s="84">
        <v>2</v>
      </c>
      <c r="E126" s="85" t="s">
        <v>79</v>
      </c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6" t="s">
        <v>8</v>
      </c>
      <c r="S126" s="86"/>
      <c r="T126" s="86"/>
      <c r="U126" s="86"/>
      <c r="V126" s="86"/>
      <c r="W126" s="86" t="s">
        <v>80</v>
      </c>
      <c r="X126" s="86"/>
      <c r="Y126" s="86"/>
      <c r="Z126" s="63" t="s">
        <v>9</v>
      </c>
      <c r="AA126" s="63" t="s">
        <v>9</v>
      </c>
      <c r="AB126" s="63" t="s">
        <v>9</v>
      </c>
      <c r="AC126" s="25"/>
      <c r="AD126" s="25">
        <v>1</v>
      </c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</row>
    <row r="127" spans="4:40" ht="16.350000000000001" customHeight="1" outlineLevel="1" x14ac:dyDescent="0.2">
      <c r="D127" s="84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6"/>
      <c r="S127" s="86"/>
      <c r="T127" s="86"/>
      <c r="U127" s="86"/>
      <c r="V127" s="86"/>
      <c r="W127" s="86"/>
      <c r="X127" s="86"/>
      <c r="Y127" s="86"/>
      <c r="Z127" s="63"/>
      <c r="AA127" s="63"/>
      <c r="AB127" s="63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</row>
    <row r="128" spans="4:40" ht="15.95" customHeight="1" outlineLevel="1" x14ac:dyDescent="0.2">
      <c r="D128" s="84">
        <v>3</v>
      </c>
      <c r="E128" s="48" t="s">
        <v>81</v>
      </c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50"/>
      <c r="R128" s="54" t="s">
        <v>8</v>
      </c>
      <c r="S128" s="55"/>
      <c r="T128" s="55"/>
      <c r="U128" s="55"/>
      <c r="V128" s="56"/>
      <c r="W128" s="54" t="s">
        <v>62</v>
      </c>
      <c r="X128" s="55"/>
      <c r="Y128" s="56"/>
      <c r="Z128" s="46" t="s">
        <v>9</v>
      </c>
      <c r="AA128" s="46" t="s">
        <v>9</v>
      </c>
      <c r="AB128" s="46" t="s">
        <v>9</v>
      </c>
      <c r="AC128" s="3"/>
      <c r="AD128" s="3"/>
      <c r="AE128" s="3"/>
      <c r="AF128" s="3"/>
      <c r="AG128" s="3"/>
      <c r="AH128" s="3">
        <v>1</v>
      </c>
      <c r="AI128" s="3"/>
      <c r="AJ128" s="3"/>
      <c r="AK128" s="3"/>
      <c r="AL128" s="3"/>
      <c r="AM128" s="3"/>
      <c r="AN128" s="3"/>
    </row>
    <row r="129" spans="4:40" ht="15.95" customHeight="1" outlineLevel="1" x14ac:dyDescent="0.2">
      <c r="D129" s="84"/>
      <c r="E129" s="51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3"/>
      <c r="R129" s="57"/>
      <c r="S129" s="58"/>
      <c r="T129" s="58"/>
      <c r="U129" s="58"/>
      <c r="V129" s="59"/>
      <c r="W129" s="57"/>
      <c r="X129" s="58"/>
      <c r="Y129" s="59"/>
      <c r="Z129" s="47"/>
      <c r="AA129" s="47"/>
      <c r="AB129" s="47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</row>
    <row r="130" spans="4:40" ht="15.95" customHeight="1" outlineLevel="1" x14ac:dyDescent="0.2">
      <c r="D130" s="84">
        <v>4</v>
      </c>
      <c r="E130" s="48" t="s">
        <v>90</v>
      </c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50"/>
      <c r="R130" s="54" t="s">
        <v>82</v>
      </c>
      <c r="S130" s="55"/>
      <c r="T130" s="55"/>
      <c r="U130" s="55"/>
      <c r="V130" s="56"/>
      <c r="W130" s="54" t="s">
        <v>68</v>
      </c>
      <c r="X130" s="55"/>
      <c r="Y130" s="56"/>
      <c r="Z130" s="46"/>
      <c r="AA130" s="46" t="s">
        <v>9</v>
      </c>
      <c r="AB130" s="46" t="s">
        <v>9</v>
      </c>
      <c r="AC130" s="3"/>
      <c r="AD130" s="3">
        <v>1</v>
      </c>
      <c r="AE130" s="3"/>
      <c r="AF130" s="3"/>
      <c r="AG130" s="3">
        <v>1</v>
      </c>
      <c r="AH130" s="3"/>
      <c r="AI130" s="3"/>
      <c r="AJ130" s="3">
        <v>1</v>
      </c>
      <c r="AK130" s="3"/>
      <c r="AL130" s="3"/>
      <c r="AM130" s="3">
        <v>1</v>
      </c>
      <c r="AN130" s="3"/>
    </row>
    <row r="131" spans="4:40" ht="15.95" customHeight="1" outlineLevel="1" x14ac:dyDescent="0.2">
      <c r="D131" s="84"/>
      <c r="E131" s="51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3"/>
      <c r="R131" s="57"/>
      <c r="S131" s="58"/>
      <c r="T131" s="58"/>
      <c r="U131" s="58"/>
      <c r="V131" s="59"/>
      <c r="W131" s="57"/>
      <c r="X131" s="58"/>
      <c r="Y131" s="59"/>
      <c r="Z131" s="47"/>
      <c r="AA131" s="47"/>
      <c r="AB131" s="47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</row>
    <row r="132" spans="4:40" ht="23.1" customHeight="1" outlineLevel="1" x14ac:dyDescent="0.2"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74" t="s">
        <v>1</v>
      </c>
      <c r="S132" s="75"/>
      <c r="T132" s="75"/>
      <c r="U132" s="75"/>
      <c r="V132" s="75"/>
      <c r="W132" s="75"/>
      <c r="X132" s="75"/>
      <c r="Y132" s="75"/>
      <c r="Z132" s="75"/>
      <c r="AA132" s="75"/>
      <c r="AB132" s="76"/>
      <c r="AC132" s="23">
        <f t="shared" ref="AC132:AN132" si="16">AC124+AC126+AC128+AC130</f>
        <v>0</v>
      </c>
      <c r="AD132" s="23">
        <f t="shared" si="16"/>
        <v>2</v>
      </c>
      <c r="AE132" s="23">
        <f t="shared" si="16"/>
        <v>0</v>
      </c>
      <c r="AF132" s="23">
        <f t="shared" si="16"/>
        <v>0</v>
      </c>
      <c r="AG132" s="23">
        <f t="shared" si="16"/>
        <v>1</v>
      </c>
      <c r="AH132" s="23">
        <f t="shared" si="16"/>
        <v>1</v>
      </c>
      <c r="AI132" s="23">
        <f t="shared" si="16"/>
        <v>0</v>
      </c>
      <c r="AJ132" s="23">
        <f t="shared" si="16"/>
        <v>1</v>
      </c>
      <c r="AK132" s="23">
        <f t="shared" si="16"/>
        <v>0</v>
      </c>
      <c r="AL132" s="23">
        <f t="shared" si="16"/>
        <v>0</v>
      </c>
      <c r="AM132" s="23">
        <f t="shared" si="16"/>
        <v>1</v>
      </c>
      <c r="AN132" s="23">
        <f t="shared" si="16"/>
        <v>0</v>
      </c>
    </row>
    <row r="133" spans="4:40" ht="23.1" customHeight="1" outlineLevel="1" x14ac:dyDescent="0.2"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71" t="s">
        <v>2</v>
      </c>
      <c r="S133" s="72"/>
      <c r="T133" s="72"/>
      <c r="U133" s="72"/>
      <c r="V133" s="72"/>
      <c r="W133" s="72"/>
      <c r="X133" s="72"/>
      <c r="Y133" s="72"/>
      <c r="Z133" s="72"/>
      <c r="AA133" s="72"/>
      <c r="AB133" s="73"/>
      <c r="AC133" s="22">
        <f t="shared" ref="AC133:AN133" si="17">AC125+AC127+AC129+AC131</f>
        <v>0</v>
      </c>
      <c r="AD133" s="22">
        <f t="shared" si="17"/>
        <v>0</v>
      </c>
      <c r="AE133" s="22">
        <f t="shared" si="17"/>
        <v>0</v>
      </c>
      <c r="AF133" s="22">
        <f t="shared" si="17"/>
        <v>0</v>
      </c>
      <c r="AG133" s="22">
        <f t="shared" si="17"/>
        <v>0</v>
      </c>
      <c r="AH133" s="22">
        <f t="shared" si="17"/>
        <v>0</v>
      </c>
      <c r="AI133" s="22">
        <f t="shared" si="17"/>
        <v>0</v>
      </c>
      <c r="AJ133" s="22">
        <f t="shared" si="17"/>
        <v>0</v>
      </c>
      <c r="AK133" s="22">
        <f t="shared" si="17"/>
        <v>0</v>
      </c>
      <c r="AL133" s="22">
        <f t="shared" si="17"/>
        <v>0</v>
      </c>
      <c r="AM133" s="22">
        <f t="shared" si="17"/>
        <v>0</v>
      </c>
      <c r="AN133" s="22">
        <f t="shared" si="17"/>
        <v>0</v>
      </c>
    </row>
    <row r="134" spans="4:40" ht="23.1" customHeight="1" outlineLevel="1" x14ac:dyDescent="0.2"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64" t="s">
        <v>75</v>
      </c>
      <c r="S134" s="65"/>
      <c r="T134" s="65"/>
      <c r="U134" s="65"/>
      <c r="V134" s="65"/>
      <c r="W134" s="65"/>
      <c r="X134" s="65"/>
      <c r="Y134" s="65"/>
      <c r="Z134" s="65"/>
      <c r="AA134" s="65"/>
      <c r="AB134" s="66"/>
      <c r="AC134" s="21" t="str">
        <f>IFERROR((AC133*1/AC132),"---")</f>
        <v>---</v>
      </c>
      <c r="AD134" s="21">
        <f t="shared" ref="AD134:AN134" si="18">IFERROR((AD133*1/AD132),"---")</f>
        <v>0</v>
      </c>
      <c r="AE134" s="21" t="str">
        <f t="shared" si="18"/>
        <v>---</v>
      </c>
      <c r="AF134" s="21" t="str">
        <f t="shared" si="18"/>
        <v>---</v>
      </c>
      <c r="AG134" s="21">
        <f t="shared" si="18"/>
        <v>0</v>
      </c>
      <c r="AH134" s="21">
        <f t="shared" si="18"/>
        <v>0</v>
      </c>
      <c r="AI134" s="21" t="str">
        <f t="shared" si="18"/>
        <v>---</v>
      </c>
      <c r="AJ134" s="21">
        <f t="shared" si="18"/>
        <v>0</v>
      </c>
      <c r="AK134" s="21" t="str">
        <f t="shared" si="18"/>
        <v>---</v>
      </c>
      <c r="AL134" s="21" t="str">
        <f t="shared" si="18"/>
        <v>---</v>
      </c>
      <c r="AM134" s="21">
        <f t="shared" si="18"/>
        <v>0</v>
      </c>
      <c r="AN134" s="21" t="str">
        <f t="shared" si="18"/>
        <v>---</v>
      </c>
    </row>
    <row r="135" spans="4:40" ht="23.1" customHeight="1" outlineLevel="1" x14ac:dyDescent="0.2"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77" t="s">
        <v>76</v>
      </c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62">
        <f>IFERROR(AVERAGE(AC134:AN134),"---")</f>
        <v>0</v>
      </c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</row>
    <row r="136" spans="4:40" ht="8.1" customHeight="1" outlineLevel="1" x14ac:dyDescent="0.2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4:40" ht="24" customHeight="1" outlineLevel="1" x14ac:dyDescent="0.2">
      <c r="D137" s="44" t="s">
        <v>50</v>
      </c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</row>
    <row r="138" spans="4:40" ht="16.350000000000001" customHeight="1" outlineLevel="1" x14ac:dyDescent="0.2">
      <c r="D138" s="42">
        <v>1</v>
      </c>
      <c r="E138" s="48" t="s">
        <v>10</v>
      </c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50"/>
      <c r="R138" s="54" t="s">
        <v>8</v>
      </c>
      <c r="S138" s="55"/>
      <c r="T138" s="55"/>
      <c r="U138" s="55"/>
      <c r="V138" s="56"/>
      <c r="W138" s="54" t="s">
        <v>32</v>
      </c>
      <c r="X138" s="55"/>
      <c r="Y138" s="56"/>
      <c r="Z138" s="46"/>
      <c r="AA138" s="46" t="s">
        <v>9</v>
      </c>
      <c r="AB138" s="46" t="s">
        <v>9</v>
      </c>
      <c r="AC138" s="3"/>
      <c r="AD138" s="3">
        <v>1</v>
      </c>
      <c r="AE138" s="3"/>
      <c r="AF138" s="3"/>
      <c r="AG138" s="3"/>
      <c r="AH138" s="3"/>
      <c r="AI138" s="3"/>
      <c r="AJ138" s="3"/>
      <c r="AK138" s="3"/>
      <c r="AL138" s="3"/>
      <c r="AM138" s="3"/>
      <c r="AN138" s="3"/>
    </row>
    <row r="139" spans="4:40" ht="16.350000000000001" customHeight="1" outlineLevel="1" x14ac:dyDescent="0.2">
      <c r="D139" s="43"/>
      <c r="E139" s="51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3"/>
      <c r="R139" s="57"/>
      <c r="S139" s="58"/>
      <c r="T139" s="58"/>
      <c r="U139" s="58"/>
      <c r="V139" s="59"/>
      <c r="W139" s="57"/>
      <c r="X139" s="58"/>
      <c r="Y139" s="59"/>
      <c r="Z139" s="47"/>
      <c r="AA139" s="47"/>
      <c r="AB139" s="47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</row>
    <row r="140" spans="4:40" ht="16.350000000000001" customHeight="1" outlineLevel="1" x14ac:dyDescent="0.2">
      <c r="D140" s="42">
        <v>2</v>
      </c>
      <c r="E140" s="48" t="s">
        <v>56</v>
      </c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50"/>
      <c r="R140" s="54" t="s">
        <v>8</v>
      </c>
      <c r="S140" s="55"/>
      <c r="T140" s="55"/>
      <c r="U140" s="55"/>
      <c r="V140" s="56"/>
      <c r="W140" s="54" t="s">
        <v>31</v>
      </c>
      <c r="X140" s="55"/>
      <c r="Y140" s="56"/>
      <c r="Z140" s="46"/>
      <c r="AA140" s="46" t="s">
        <v>9</v>
      </c>
      <c r="AB140" s="46" t="s">
        <v>9</v>
      </c>
      <c r="AC140" s="3"/>
      <c r="AD140" s="3">
        <v>1</v>
      </c>
      <c r="AE140" s="3">
        <v>1</v>
      </c>
      <c r="AF140" s="3">
        <v>1</v>
      </c>
      <c r="AG140" s="3">
        <v>1</v>
      </c>
      <c r="AH140" s="3">
        <v>1</v>
      </c>
      <c r="AI140" s="3">
        <v>1</v>
      </c>
      <c r="AJ140" s="3">
        <v>1</v>
      </c>
      <c r="AK140" s="3">
        <v>1</v>
      </c>
      <c r="AL140" s="3">
        <v>1</v>
      </c>
      <c r="AM140" s="3">
        <v>1</v>
      </c>
      <c r="AN140" s="3">
        <v>1</v>
      </c>
    </row>
    <row r="141" spans="4:40" ht="16.350000000000001" customHeight="1" outlineLevel="1" x14ac:dyDescent="0.2">
      <c r="D141" s="43"/>
      <c r="E141" s="51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3"/>
      <c r="R141" s="57"/>
      <c r="S141" s="58"/>
      <c r="T141" s="58"/>
      <c r="U141" s="58"/>
      <c r="V141" s="59"/>
      <c r="W141" s="57"/>
      <c r="X141" s="58"/>
      <c r="Y141" s="59"/>
      <c r="Z141" s="47"/>
      <c r="AA141" s="47"/>
      <c r="AB141" s="47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</row>
    <row r="142" spans="4:40" ht="16.350000000000001" customHeight="1" outlineLevel="1" x14ac:dyDescent="0.2">
      <c r="D142" s="42">
        <v>3</v>
      </c>
      <c r="E142" s="48" t="s">
        <v>45</v>
      </c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50"/>
      <c r="R142" s="54" t="s">
        <v>8</v>
      </c>
      <c r="S142" s="55"/>
      <c r="T142" s="55"/>
      <c r="U142" s="55"/>
      <c r="V142" s="56"/>
      <c r="W142" s="54" t="s">
        <v>32</v>
      </c>
      <c r="X142" s="55"/>
      <c r="Y142" s="56"/>
      <c r="Z142" s="46" t="s">
        <v>9</v>
      </c>
      <c r="AA142" s="46" t="s">
        <v>9</v>
      </c>
      <c r="AB142" s="46" t="s">
        <v>9</v>
      </c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>
        <v>1</v>
      </c>
    </row>
    <row r="143" spans="4:40" ht="16.350000000000001" customHeight="1" outlineLevel="1" x14ac:dyDescent="0.2">
      <c r="D143" s="43"/>
      <c r="E143" s="51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3"/>
      <c r="R143" s="57"/>
      <c r="S143" s="58"/>
      <c r="T143" s="58"/>
      <c r="U143" s="58"/>
      <c r="V143" s="59"/>
      <c r="W143" s="57"/>
      <c r="X143" s="58"/>
      <c r="Y143" s="59"/>
      <c r="Z143" s="47"/>
      <c r="AA143" s="47"/>
      <c r="AB143" s="47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</row>
    <row r="144" spans="4:40" ht="23.1" customHeight="1" outlineLevel="1" x14ac:dyDescent="0.2"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9"/>
      <c r="R144" s="74" t="s">
        <v>1</v>
      </c>
      <c r="S144" s="75"/>
      <c r="T144" s="75"/>
      <c r="U144" s="75"/>
      <c r="V144" s="75"/>
      <c r="W144" s="75"/>
      <c r="X144" s="75"/>
      <c r="Y144" s="75"/>
      <c r="Z144" s="75"/>
      <c r="AA144" s="75"/>
      <c r="AB144" s="76"/>
      <c r="AC144" s="23">
        <f t="shared" ref="AC144:AN144" si="19">AC138+AC140+AC142</f>
        <v>0</v>
      </c>
      <c r="AD144" s="23">
        <f t="shared" si="19"/>
        <v>2</v>
      </c>
      <c r="AE144" s="23">
        <f t="shared" si="19"/>
        <v>1</v>
      </c>
      <c r="AF144" s="23">
        <f t="shared" si="19"/>
        <v>1</v>
      </c>
      <c r="AG144" s="23">
        <f t="shared" si="19"/>
        <v>1</v>
      </c>
      <c r="AH144" s="23">
        <f t="shared" si="19"/>
        <v>1</v>
      </c>
      <c r="AI144" s="23">
        <f t="shared" si="19"/>
        <v>1</v>
      </c>
      <c r="AJ144" s="23">
        <f t="shared" si="19"/>
        <v>1</v>
      </c>
      <c r="AK144" s="23">
        <f t="shared" si="19"/>
        <v>1</v>
      </c>
      <c r="AL144" s="23">
        <f t="shared" si="19"/>
        <v>1</v>
      </c>
      <c r="AM144" s="23">
        <f t="shared" si="19"/>
        <v>1</v>
      </c>
      <c r="AN144" s="23">
        <f t="shared" si="19"/>
        <v>2</v>
      </c>
    </row>
    <row r="145" spans="4:40" ht="23.1" customHeight="1" x14ac:dyDescent="0.2"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1"/>
      <c r="R145" s="71" t="s">
        <v>2</v>
      </c>
      <c r="S145" s="72"/>
      <c r="T145" s="72"/>
      <c r="U145" s="72"/>
      <c r="V145" s="72"/>
      <c r="W145" s="72"/>
      <c r="X145" s="72"/>
      <c r="Y145" s="72"/>
      <c r="Z145" s="72"/>
      <c r="AA145" s="72"/>
      <c r="AB145" s="73"/>
      <c r="AC145" s="22">
        <f t="shared" ref="AC145:AN145" si="20">AC139+AC141+AC143</f>
        <v>0</v>
      </c>
      <c r="AD145" s="22">
        <f t="shared" si="20"/>
        <v>0</v>
      </c>
      <c r="AE145" s="22">
        <f t="shared" si="20"/>
        <v>0</v>
      </c>
      <c r="AF145" s="22">
        <f t="shared" si="20"/>
        <v>0</v>
      </c>
      <c r="AG145" s="22">
        <f t="shared" si="20"/>
        <v>0</v>
      </c>
      <c r="AH145" s="22">
        <f t="shared" si="20"/>
        <v>0</v>
      </c>
      <c r="AI145" s="22">
        <f t="shared" si="20"/>
        <v>0</v>
      </c>
      <c r="AJ145" s="22">
        <f t="shared" si="20"/>
        <v>0</v>
      </c>
      <c r="AK145" s="22">
        <f t="shared" si="20"/>
        <v>0</v>
      </c>
      <c r="AL145" s="22">
        <f t="shared" si="20"/>
        <v>0</v>
      </c>
      <c r="AM145" s="22">
        <f t="shared" si="20"/>
        <v>0</v>
      </c>
      <c r="AN145" s="22">
        <f t="shared" si="20"/>
        <v>0</v>
      </c>
    </row>
    <row r="146" spans="4:40" ht="23.1" customHeight="1" x14ac:dyDescent="0.2"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1"/>
      <c r="R146" s="64" t="s">
        <v>3</v>
      </c>
      <c r="S146" s="65"/>
      <c r="T146" s="65"/>
      <c r="U146" s="65"/>
      <c r="V146" s="65"/>
      <c r="W146" s="65"/>
      <c r="X146" s="65"/>
      <c r="Y146" s="65"/>
      <c r="Z146" s="65"/>
      <c r="AA146" s="65"/>
      <c r="AB146" s="66"/>
      <c r="AC146" s="21" t="str">
        <f>IFERROR((AC145*1/AC144),"---")</f>
        <v>---</v>
      </c>
      <c r="AD146" s="21">
        <f t="shared" ref="AD146:AN146" si="21">IFERROR((AD145*1/AD144),"---")</f>
        <v>0</v>
      </c>
      <c r="AE146" s="21">
        <f t="shared" si="21"/>
        <v>0</v>
      </c>
      <c r="AF146" s="21">
        <f t="shared" si="21"/>
        <v>0</v>
      </c>
      <c r="AG146" s="21">
        <f t="shared" si="21"/>
        <v>0</v>
      </c>
      <c r="AH146" s="21">
        <f t="shared" si="21"/>
        <v>0</v>
      </c>
      <c r="AI146" s="21">
        <f t="shared" si="21"/>
        <v>0</v>
      </c>
      <c r="AJ146" s="21">
        <f t="shared" si="21"/>
        <v>0</v>
      </c>
      <c r="AK146" s="21">
        <f t="shared" si="21"/>
        <v>0</v>
      </c>
      <c r="AL146" s="21">
        <f t="shared" si="21"/>
        <v>0</v>
      </c>
      <c r="AM146" s="21">
        <f t="shared" si="21"/>
        <v>0</v>
      </c>
      <c r="AN146" s="21">
        <f t="shared" si="21"/>
        <v>0</v>
      </c>
    </row>
    <row r="147" spans="4:40" ht="8.1" customHeight="1" outlineLevel="1" x14ac:dyDescent="0.2"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spans="4:40" ht="24" customHeight="1" outlineLevel="1" x14ac:dyDescent="0.2">
      <c r="D148" s="44" t="s">
        <v>48</v>
      </c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</row>
    <row r="149" spans="4:40" ht="15" customHeight="1" outlineLevel="1" x14ac:dyDescent="0.2">
      <c r="D149" s="42">
        <v>1</v>
      </c>
      <c r="E149" s="48" t="s">
        <v>42</v>
      </c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50"/>
      <c r="R149" s="54" t="s">
        <v>8</v>
      </c>
      <c r="S149" s="55"/>
      <c r="T149" s="55"/>
      <c r="U149" s="55"/>
      <c r="V149" s="56"/>
      <c r="W149" s="54" t="s">
        <v>31</v>
      </c>
      <c r="X149" s="55"/>
      <c r="Y149" s="56"/>
      <c r="Z149" s="46" t="s">
        <v>9</v>
      </c>
      <c r="AA149" s="46" t="s">
        <v>9</v>
      </c>
      <c r="AB149" s="46" t="s">
        <v>9</v>
      </c>
      <c r="AC149" s="3">
        <v>1</v>
      </c>
      <c r="AD149" s="3">
        <v>1</v>
      </c>
      <c r="AE149" s="3">
        <v>1</v>
      </c>
      <c r="AF149" s="3">
        <v>1</v>
      </c>
      <c r="AG149" s="3">
        <v>1</v>
      </c>
      <c r="AH149" s="3">
        <v>1</v>
      </c>
      <c r="AI149" s="3">
        <v>1</v>
      </c>
      <c r="AJ149" s="3">
        <v>1</v>
      </c>
      <c r="AK149" s="3">
        <v>1</v>
      </c>
      <c r="AL149" s="3">
        <v>1</v>
      </c>
      <c r="AM149" s="3">
        <v>1</v>
      </c>
      <c r="AN149" s="3">
        <v>1</v>
      </c>
    </row>
    <row r="150" spans="4:40" ht="15" customHeight="1" outlineLevel="1" x14ac:dyDescent="0.2">
      <c r="D150" s="43"/>
      <c r="E150" s="51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3"/>
      <c r="R150" s="57"/>
      <c r="S150" s="58"/>
      <c r="T150" s="58"/>
      <c r="U150" s="58"/>
      <c r="V150" s="59"/>
      <c r="W150" s="57"/>
      <c r="X150" s="58"/>
      <c r="Y150" s="59"/>
      <c r="Z150" s="47"/>
      <c r="AA150" s="47"/>
      <c r="AB150" s="47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</row>
    <row r="151" spans="4:40" ht="23.1" customHeight="1" outlineLevel="1" x14ac:dyDescent="0.2"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9"/>
      <c r="R151" s="74" t="s">
        <v>1</v>
      </c>
      <c r="S151" s="75"/>
      <c r="T151" s="75"/>
      <c r="U151" s="75"/>
      <c r="V151" s="75"/>
      <c r="W151" s="75"/>
      <c r="X151" s="75"/>
      <c r="Y151" s="75"/>
      <c r="Z151" s="75"/>
      <c r="AA151" s="75"/>
      <c r="AB151" s="76"/>
      <c r="AC151" s="23">
        <f>AC149</f>
        <v>1</v>
      </c>
      <c r="AD151" s="23">
        <f t="shared" ref="AD151:AN151" si="22">AD149</f>
        <v>1</v>
      </c>
      <c r="AE151" s="23">
        <f t="shared" si="22"/>
        <v>1</v>
      </c>
      <c r="AF151" s="23">
        <f t="shared" si="22"/>
        <v>1</v>
      </c>
      <c r="AG151" s="23">
        <f t="shared" si="22"/>
        <v>1</v>
      </c>
      <c r="AH151" s="23">
        <f t="shared" si="22"/>
        <v>1</v>
      </c>
      <c r="AI151" s="23">
        <f t="shared" si="22"/>
        <v>1</v>
      </c>
      <c r="AJ151" s="23">
        <f t="shared" si="22"/>
        <v>1</v>
      </c>
      <c r="AK151" s="23">
        <f t="shared" si="22"/>
        <v>1</v>
      </c>
      <c r="AL151" s="23">
        <f t="shared" si="22"/>
        <v>1</v>
      </c>
      <c r="AM151" s="23">
        <f t="shared" si="22"/>
        <v>1</v>
      </c>
      <c r="AN151" s="23">
        <f t="shared" si="22"/>
        <v>1</v>
      </c>
    </row>
    <row r="152" spans="4:40" ht="23.1" customHeight="1" x14ac:dyDescent="0.2"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1"/>
      <c r="R152" s="71" t="s">
        <v>2</v>
      </c>
      <c r="S152" s="72"/>
      <c r="T152" s="72"/>
      <c r="U152" s="72"/>
      <c r="V152" s="72"/>
      <c r="W152" s="72"/>
      <c r="X152" s="72"/>
      <c r="Y152" s="72"/>
      <c r="Z152" s="72"/>
      <c r="AA152" s="72"/>
      <c r="AB152" s="73"/>
      <c r="AC152" s="22">
        <f>AC150</f>
        <v>0</v>
      </c>
      <c r="AD152" s="22">
        <f t="shared" ref="AD152:AN152" si="23">AD150</f>
        <v>0</v>
      </c>
      <c r="AE152" s="22">
        <f t="shared" si="23"/>
        <v>0</v>
      </c>
      <c r="AF152" s="22">
        <f t="shared" si="23"/>
        <v>0</v>
      </c>
      <c r="AG152" s="22">
        <f t="shared" si="23"/>
        <v>0</v>
      </c>
      <c r="AH152" s="22">
        <f t="shared" si="23"/>
        <v>0</v>
      </c>
      <c r="AI152" s="22">
        <f t="shared" si="23"/>
        <v>0</v>
      </c>
      <c r="AJ152" s="22">
        <f t="shared" si="23"/>
        <v>0</v>
      </c>
      <c r="AK152" s="22">
        <f t="shared" si="23"/>
        <v>0</v>
      </c>
      <c r="AL152" s="22">
        <f t="shared" si="23"/>
        <v>0</v>
      </c>
      <c r="AM152" s="22">
        <f t="shared" si="23"/>
        <v>0</v>
      </c>
      <c r="AN152" s="22">
        <f t="shared" si="23"/>
        <v>0</v>
      </c>
    </row>
    <row r="153" spans="4:40" ht="23.1" customHeight="1" x14ac:dyDescent="0.2"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1"/>
      <c r="R153" s="64" t="s">
        <v>3</v>
      </c>
      <c r="S153" s="65"/>
      <c r="T153" s="65"/>
      <c r="U153" s="65"/>
      <c r="V153" s="65"/>
      <c r="W153" s="65"/>
      <c r="X153" s="65"/>
      <c r="Y153" s="65"/>
      <c r="Z153" s="65"/>
      <c r="AA153" s="65"/>
      <c r="AB153" s="66"/>
      <c r="AC153" s="21">
        <f>IFERROR((AC152*1/AC151),"---")</f>
        <v>0</v>
      </c>
      <c r="AD153" s="21">
        <f t="shared" ref="AD153:AN153" si="24">IFERROR((AD152*1/AD151),"---")</f>
        <v>0</v>
      </c>
      <c r="AE153" s="21">
        <f t="shared" si="24"/>
        <v>0</v>
      </c>
      <c r="AF153" s="21">
        <f t="shared" si="24"/>
        <v>0</v>
      </c>
      <c r="AG153" s="21">
        <f t="shared" si="24"/>
        <v>0</v>
      </c>
      <c r="AH153" s="21">
        <f t="shared" si="24"/>
        <v>0</v>
      </c>
      <c r="AI153" s="21">
        <f t="shared" si="24"/>
        <v>0</v>
      </c>
      <c r="AJ153" s="21">
        <f t="shared" si="24"/>
        <v>0</v>
      </c>
      <c r="AK153" s="21">
        <f t="shared" si="24"/>
        <v>0</v>
      </c>
      <c r="AL153" s="21">
        <f t="shared" si="24"/>
        <v>0</v>
      </c>
      <c r="AM153" s="21">
        <f t="shared" si="24"/>
        <v>0</v>
      </c>
      <c r="AN153" s="21">
        <f t="shared" si="24"/>
        <v>0</v>
      </c>
    </row>
    <row r="154" spans="4:40" ht="23.1" customHeight="1" x14ac:dyDescent="0.2"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77" t="s">
        <v>66</v>
      </c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62">
        <f>AVERAGE(AC153:AN153)</f>
        <v>0</v>
      </c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</row>
    <row r="155" spans="4:40" ht="8.1" customHeight="1" x14ac:dyDescent="0.2"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4:40" ht="23.1" customHeight="1" x14ac:dyDescent="0.2">
      <c r="D156" s="94" t="s">
        <v>4</v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6"/>
      <c r="R156" s="74" t="s">
        <v>1</v>
      </c>
      <c r="S156" s="75"/>
      <c r="T156" s="75"/>
      <c r="U156" s="75"/>
      <c r="V156" s="75"/>
      <c r="W156" s="75"/>
      <c r="X156" s="75"/>
      <c r="Y156" s="75"/>
      <c r="Z156" s="75"/>
      <c r="AA156" s="75"/>
      <c r="AB156" s="76"/>
      <c r="AC156" s="32">
        <f t="shared" ref="AC156:AG157" si="25">AC151+AC144+AC132+AC102+AC88+AC59+AC38+AC19+AC118</f>
        <v>10</v>
      </c>
      <c r="AD156" s="32">
        <f t="shared" si="25"/>
        <v>14</v>
      </c>
      <c r="AE156" s="32">
        <f t="shared" si="25"/>
        <v>12</v>
      </c>
      <c r="AF156" s="32">
        <f t="shared" si="25"/>
        <v>13</v>
      </c>
      <c r="AG156" s="32">
        <f t="shared" si="25"/>
        <v>13</v>
      </c>
      <c r="AH156" s="32">
        <f>AH151+AH144+AH132+AH88+AH59+AH38+AH19+AH102+AH118</f>
        <v>10</v>
      </c>
      <c r="AI156" s="32">
        <f t="shared" ref="AI156:AN157" si="26">AI151+AI144+AI132+AI102+AI88+AI59+AI38+AI19+AI118</f>
        <v>10</v>
      </c>
      <c r="AJ156" s="32">
        <f t="shared" si="26"/>
        <v>10</v>
      </c>
      <c r="AK156" s="32">
        <f t="shared" si="26"/>
        <v>11</v>
      </c>
      <c r="AL156" s="32">
        <f t="shared" si="26"/>
        <v>10</v>
      </c>
      <c r="AM156" s="32">
        <f t="shared" si="26"/>
        <v>11</v>
      </c>
      <c r="AN156" s="32">
        <f t="shared" si="26"/>
        <v>7</v>
      </c>
    </row>
    <row r="157" spans="4:40" ht="23.1" customHeight="1" x14ac:dyDescent="0.2">
      <c r="D157" s="97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9"/>
      <c r="R157" s="71" t="s">
        <v>2</v>
      </c>
      <c r="S157" s="72"/>
      <c r="T157" s="72"/>
      <c r="U157" s="72"/>
      <c r="V157" s="72"/>
      <c r="W157" s="72"/>
      <c r="X157" s="72"/>
      <c r="Y157" s="72"/>
      <c r="Z157" s="72"/>
      <c r="AA157" s="72"/>
      <c r="AB157" s="73"/>
      <c r="AC157" s="28">
        <f t="shared" si="25"/>
        <v>0</v>
      </c>
      <c r="AD157" s="28">
        <f t="shared" si="25"/>
        <v>0</v>
      </c>
      <c r="AE157" s="28">
        <f t="shared" si="25"/>
        <v>0</v>
      </c>
      <c r="AF157" s="28">
        <f t="shared" si="25"/>
        <v>0</v>
      </c>
      <c r="AG157" s="28">
        <f t="shared" si="25"/>
        <v>0</v>
      </c>
      <c r="AH157" s="28">
        <f>AH152+AH145+AH133+AH103+AH89+AH60+AH39+AH20+AH119</f>
        <v>0</v>
      </c>
      <c r="AI157" s="28">
        <f t="shared" si="26"/>
        <v>0</v>
      </c>
      <c r="AJ157" s="28">
        <f t="shared" si="26"/>
        <v>0</v>
      </c>
      <c r="AK157" s="28">
        <f t="shared" si="26"/>
        <v>0</v>
      </c>
      <c r="AL157" s="28">
        <f t="shared" si="26"/>
        <v>0</v>
      </c>
      <c r="AM157" s="28">
        <f t="shared" si="26"/>
        <v>0</v>
      </c>
      <c r="AN157" s="28">
        <f t="shared" si="26"/>
        <v>0</v>
      </c>
    </row>
    <row r="158" spans="4:40" ht="23.1" customHeight="1" x14ac:dyDescent="0.2">
      <c r="D158" s="97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9"/>
      <c r="R158" s="64" t="s">
        <v>3</v>
      </c>
      <c r="S158" s="65"/>
      <c r="T158" s="65"/>
      <c r="U158" s="65"/>
      <c r="V158" s="65"/>
      <c r="W158" s="65"/>
      <c r="X158" s="65"/>
      <c r="Y158" s="65"/>
      <c r="Z158" s="65"/>
      <c r="AA158" s="65"/>
      <c r="AB158" s="66"/>
      <c r="AC158" s="21">
        <f>IFERROR((AC157*1/AC156),"---")</f>
        <v>0</v>
      </c>
      <c r="AD158" s="21">
        <f t="shared" ref="AD158:AN158" si="27">IFERROR((AD157*1/AD156),"---")</f>
        <v>0</v>
      </c>
      <c r="AE158" s="21">
        <f t="shared" si="27"/>
        <v>0</v>
      </c>
      <c r="AF158" s="21">
        <f t="shared" si="27"/>
        <v>0</v>
      </c>
      <c r="AG158" s="21">
        <f t="shared" si="27"/>
        <v>0</v>
      </c>
      <c r="AH158" s="21">
        <f t="shared" si="27"/>
        <v>0</v>
      </c>
      <c r="AI158" s="21">
        <f t="shared" si="27"/>
        <v>0</v>
      </c>
      <c r="AJ158" s="21">
        <f t="shared" si="27"/>
        <v>0</v>
      </c>
      <c r="AK158" s="21">
        <f t="shared" si="27"/>
        <v>0</v>
      </c>
      <c r="AL158" s="21">
        <f t="shared" si="27"/>
        <v>0</v>
      </c>
      <c r="AM158" s="21">
        <f t="shared" si="27"/>
        <v>0</v>
      </c>
      <c r="AN158" s="21">
        <f t="shared" si="27"/>
        <v>0</v>
      </c>
    </row>
    <row r="159" spans="4:40" s="10" customFormat="1" ht="23.1" customHeight="1" x14ac:dyDescent="0.2">
      <c r="D159" s="100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2"/>
      <c r="R159" s="77" t="s">
        <v>66</v>
      </c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62">
        <f>AVERAGE(AC158:AN158)</f>
        <v>0</v>
      </c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</row>
    <row r="160" spans="4:40" s="10" customFormat="1" ht="5.0999999999999996" customHeight="1" x14ac:dyDescent="0.2">
      <c r="D160" s="7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</row>
    <row r="161" spans="4:40" s="10" customFormat="1" ht="23.1" customHeight="1" x14ac:dyDescent="0.2">
      <c r="D161" s="7"/>
      <c r="E161" s="9"/>
      <c r="F161" s="9"/>
      <c r="G161" s="9"/>
      <c r="H161" s="9"/>
      <c r="I161" s="93" t="s">
        <v>71</v>
      </c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"/>
      <c r="U161" s="9"/>
      <c r="V161" s="9"/>
      <c r="W161" s="9"/>
      <c r="X161" s="93" t="s">
        <v>72</v>
      </c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"/>
      <c r="AJ161" s="9"/>
      <c r="AK161" s="9"/>
      <c r="AL161" s="9"/>
      <c r="AM161" s="9"/>
      <c r="AN161" s="9"/>
    </row>
    <row r="162" spans="4:40" s="10" customFormat="1" ht="79.5" customHeight="1" x14ac:dyDescent="0.2">
      <c r="D162" s="7"/>
      <c r="E162" s="9"/>
      <c r="F162" s="9"/>
      <c r="G162" s="9"/>
      <c r="H162" s="9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"/>
      <c r="U162" s="9"/>
      <c r="V162" s="9"/>
      <c r="W162" s="9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"/>
      <c r="AJ162" s="9"/>
      <c r="AK162" s="9"/>
      <c r="AL162" s="9"/>
      <c r="AM162" s="9"/>
      <c r="AN162" s="9"/>
    </row>
    <row r="163" spans="4:40" x14ac:dyDescent="0.2">
      <c r="I163" s="91" t="s">
        <v>91</v>
      </c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24"/>
      <c r="U163" s="24"/>
      <c r="V163" s="24"/>
      <c r="W163" s="24"/>
      <c r="X163" s="24"/>
      <c r="Y163" s="91" t="s">
        <v>92</v>
      </c>
      <c r="Z163" s="91"/>
      <c r="AA163" s="91"/>
      <c r="AB163" s="91"/>
      <c r="AC163" s="91"/>
      <c r="AD163" s="91"/>
      <c r="AE163" s="91"/>
      <c r="AF163" s="91"/>
      <c r="AG163" s="91"/>
      <c r="AH163" s="91"/>
    </row>
    <row r="164" spans="4:40" x14ac:dyDescent="0.2">
      <c r="I164" s="92" t="s">
        <v>69</v>
      </c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Y164" s="92" t="s">
        <v>70</v>
      </c>
      <c r="Z164" s="92"/>
      <c r="AA164" s="92"/>
      <c r="AB164" s="92"/>
      <c r="AC164" s="92"/>
      <c r="AD164" s="92"/>
      <c r="AE164" s="92"/>
      <c r="AF164" s="92"/>
      <c r="AG164" s="92"/>
      <c r="AH164" s="92"/>
    </row>
  </sheetData>
  <protectedRanges>
    <protectedRange password="CC69" sqref="AC102:AN103 AC144:AN145 AC151:AN152 AC38:AN39 AC59:AN60 AC88:AN89 AC156:AN157 AC19:AN20" name="Rango1"/>
    <protectedRange password="CC69" sqref="AC158:AN159 AC21:AN21 AC40:AN40 AC90:AN91 AC146:AN147 AC104:AN105 AC61:AN61 AC153:AN154" name="Rango1_1"/>
    <protectedRange password="CC69" sqref="AC118:AN119 AC132:AN133" name="Rango1_5"/>
    <protectedRange password="CC69" sqref="AC120:AN121 AC134:AN135" name="Rango1_1_4"/>
  </protectedRanges>
  <mergeCells count="409">
    <mergeCell ref="D1:M4"/>
    <mergeCell ref="AB47:AB48"/>
    <mergeCell ref="D51:D52"/>
    <mergeCell ref="E51:Q52"/>
    <mergeCell ref="R51:V52"/>
    <mergeCell ref="W51:Y52"/>
    <mergeCell ref="Z51:Z52"/>
    <mergeCell ref="AA51:AA52"/>
    <mergeCell ref="AB51:AB52"/>
    <mergeCell ref="D49:D50"/>
    <mergeCell ref="R24:V25"/>
    <mergeCell ref="W24:Y25"/>
    <mergeCell ref="AA28:AA29"/>
    <mergeCell ref="AB26:AB27"/>
    <mergeCell ref="E28:Q29"/>
    <mergeCell ref="W9:Y10"/>
    <mergeCell ref="D11:D12"/>
    <mergeCell ref="E11:Q12"/>
    <mergeCell ref="R11:V12"/>
    <mergeCell ref="W11:Y12"/>
    <mergeCell ref="Z11:Z12"/>
    <mergeCell ref="AA11:AA12"/>
    <mergeCell ref="AB11:AB12"/>
    <mergeCell ref="W28:Y29"/>
    <mergeCell ref="R120:AB120"/>
    <mergeCell ref="R121:AB121"/>
    <mergeCell ref="AC121:AN121"/>
    <mergeCell ref="D114:D115"/>
    <mergeCell ref="E114:Q115"/>
    <mergeCell ref="R114:V115"/>
    <mergeCell ref="W114:Y115"/>
    <mergeCell ref="Z114:Z115"/>
    <mergeCell ref="AA114:AA115"/>
    <mergeCell ref="AB114:AB115"/>
    <mergeCell ref="D116:D117"/>
    <mergeCell ref="E116:Q117"/>
    <mergeCell ref="R116:V117"/>
    <mergeCell ref="W116:Y117"/>
    <mergeCell ref="Z116:Z117"/>
    <mergeCell ref="AA116:AA117"/>
    <mergeCell ref="AB116:AB117"/>
    <mergeCell ref="R118:AB118"/>
    <mergeCell ref="R119:AB119"/>
    <mergeCell ref="AB128:AB129"/>
    <mergeCell ref="AC135:AN135"/>
    <mergeCell ref="R132:AB132"/>
    <mergeCell ref="R133:AB133"/>
    <mergeCell ref="D130:D131"/>
    <mergeCell ref="E130:Q131"/>
    <mergeCell ref="R130:V131"/>
    <mergeCell ref="W130:Y131"/>
    <mergeCell ref="Z130:Z131"/>
    <mergeCell ref="AA130:AA131"/>
    <mergeCell ref="AB130:AB131"/>
    <mergeCell ref="R135:AB135"/>
    <mergeCell ref="Z110:Z111"/>
    <mergeCell ref="AA110:AA111"/>
    <mergeCell ref="AB110:AB111"/>
    <mergeCell ref="D112:D113"/>
    <mergeCell ref="E112:Q113"/>
    <mergeCell ref="R112:V113"/>
    <mergeCell ref="W112:Y113"/>
    <mergeCell ref="Z112:Z113"/>
    <mergeCell ref="AA112:AA113"/>
    <mergeCell ref="AB112:AB113"/>
    <mergeCell ref="I163:S163"/>
    <mergeCell ref="I164:S164"/>
    <mergeCell ref="Y163:AH163"/>
    <mergeCell ref="Y164:AH164"/>
    <mergeCell ref="I162:S162"/>
    <mergeCell ref="X162:AH162"/>
    <mergeCell ref="I161:S161"/>
    <mergeCell ref="X161:AH161"/>
    <mergeCell ref="R146:AB146"/>
    <mergeCell ref="R158:AB158"/>
    <mergeCell ref="D156:Q159"/>
    <mergeCell ref="R159:AB159"/>
    <mergeCell ref="D151:Q153"/>
    <mergeCell ref="R151:AB151"/>
    <mergeCell ref="R152:AB152"/>
    <mergeCell ref="R156:AB156"/>
    <mergeCell ref="R157:AB157"/>
    <mergeCell ref="AB149:AB150"/>
    <mergeCell ref="R149:V150"/>
    <mergeCell ref="W149:Y150"/>
    <mergeCell ref="R153:AB153"/>
    <mergeCell ref="D149:D150"/>
    <mergeCell ref="E149:Q150"/>
    <mergeCell ref="Z149:Z150"/>
    <mergeCell ref="D137:AN137"/>
    <mergeCell ref="R138:V139"/>
    <mergeCell ref="W138:Y139"/>
    <mergeCell ref="R142:V143"/>
    <mergeCell ref="W142:Y143"/>
    <mergeCell ref="Z142:Z143"/>
    <mergeCell ref="D123:AN123"/>
    <mergeCell ref="D124:D125"/>
    <mergeCell ref="E124:Q125"/>
    <mergeCell ref="R124:V125"/>
    <mergeCell ref="W124:Y125"/>
    <mergeCell ref="D126:D127"/>
    <mergeCell ref="E126:Q127"/>
    <mergeCell ref="R126:V127"/>
    <mergeCell ref="W126:Y127"/>
    <mergeCell ref="Z126:Z127"/>
    <mergeCell ref="AA126:AA127"/>
    <mergeCell ref="AB126:AB127"/>
    <mergeCell ref="D128:D129"/>
    <mergeCell ref="E128:Q129"/>
    <mergeCell ref="R128:V129"/>
    <mergeCell ref="W128:Y129"/>
    <mergeCell ref="Z128:Z129"/>
    <mergeCell ref="AA128:AA129"/>
    <mergeCell ref="E142:Q143"/>
    <mergeCell ref="D138:D139"/>
    <mergeCell ref="AB140:AB141"/>
    <mergeCell ref="D142:D143"/>
    <mergeCell ref="E140:Q141"/>
    <mergeCell ref="R140:V141"/>
    <mergeCell ref="W140:Y141"/>
    <mergeCell ref="Z140:Z141"/>
    <mergeCell ref="AA140:AA141"/>
    <mergeCell ref="AA47:AA48"/>
    <mergeCell ref="D74:D75"/>
    <mergeCell ref="D72:D73"/>
    <mergeCell ref="D70:D71"/>
    <mergeCell ref="D32:D33"/>
    <mergeCell ref="E32:Q33"/>
    <mergeCell ref="D45:D46"/>
    <mergeCell ref="D43:D44"/>
    <mergeCell ref="R39:AB39"/>
    <mergeCell ref="R40:AB40"/>
    <mergeCell ref="D42:AN42"/>
    <mergeCell ref="AB45:AB46"/>
    <mergeCell ref="D36:D37"/>
    <mergeCell ref="E36:Q37"/>
    <mergeCell ref="Z45:Z46"/>
    <mergeCell ref="R45:V46"/>
    <mergeCell ref="W45:Y46"/>
    <mergeCell ref="D6:D7"/>
    <mergeCell ref="E6:Q7"/>
    <mergeCell ref="E9:Q10"/>
    <mergeCell ref="Z15:Z16"/>
    <mergeCell ref="R19:AB19"/>
    <mergeCell ref="D28:D29"/>
    <mergeCell ref="R64:V65"/>
    <mergeCell ref="W64:Y65"/>
    <mergeCell ref="Z70:Z71"/>
    <mergeCell ref="Z68:Z69"/>
    <mergeCell ref="E47:Q48"/>
    <mergeCell ref="R47:V48"/>
    <mergeCell ref="W47:Y48"/>
    <mergeCell ref="Z47:Z48"/>
    <mergeCell ref="E64:Q65"/>
    <mergeCell ref="R57:V58"/>
    <mergeCell ref="W57:Y58"/>
    <mergeCell ref="E66:Q67"/>
    <mergeCell ref="E43:Q44"/>
    <mergeCell ref="E82:Q83"/>
    <mergeCell ref="E49:Q50"/>
    <mergeCell ref="R49:V50"/>
    <mergeCell ref="W49:Y50"/>
    <mergeCell ref="Z49:Z50"/>
    <mergeCell ref="AA49:AA50"/>
    <mergeCell ref="AB49:AB50"/>
    <mergeCell ref="E72:Q73"/>
    <mergeCell ref="AB53:AB54"/>
    <mergeCell ref="AA64:AA65"/>
    <mergeCell ref="AA53:AA54"/>
    <mergeCell ref="AB68:AB69"/>
    <mergeCell ref="AB74:AB75"/>
    <mergeCell ref="AB70:AB71"/>
    <mergeCell ref="AB82:AB83"/>
    <mergeCell ref="R66:V67"/>
    <mergeCell ref="AA70:AA71"/>
    <mergeCell ref="AA74:AA75"/>
    <mergeCell ref="E70:Q71"/>
    <mergeCell ref="AA45:AA46"/>
    <mergeCell ref="R82:V83"/>
    <mergeCell ref="W82:Y83"/>
    <mergeCell ref="E45:Q46"/>
    <mergeCell ref="Z82:Z83"/>
    <mergeCell ref="E98:Q99"/>
    <mergeCell ref="D82:D83"/>
    <mergeCell ref="Z72:Z73"/>
    <mergeCell ref="Z74:Z75"/>
    <mergeCell ref="Z78:Z79"/>
    <mergeCell ref="W76:Y77"/>
    <mergeCell ref="AB80:AB81"/>
    <mergeCell ref="W96:Y97"/>
    <mergeCell ref="R94:V95"/>
    <mergeCell ref="R89:AB89"/>
    <mergeCell ref="R88:AB88"/>
    <mergeCell ref="Z76:Z77"/>
    <mergeCell ref="W72:Y73"/>
    <mergeCell ref="AA72:AA73"/>
    <mergeCell ref="R80:V81"/>
    <mergeCell ref="W80:Y81"/>
    <mergeCell ref="D47:D48"/>
    <mergeCell ref="D38:Q40"/>
    <mergeCell ref="D34:D35"/>
    <mergeCell ref="E34:Q35"/>
    <mergeCell ref="W32:Y33"/>
    <mergeCell ref="Z138:Z139"/>
    <mergeCell ref="AA138:AA139"/>
    <mergeCell ref="R102:AB102"/>
    <mergeCell ref="R103:AB103"/>
    <mergeCell ref="AB138:AB139"/>
    <mergeCell ref="R105:AB105"/>
    <mergeCell ref="AB86:AB87"/>
    <mergeCell ref="W74:Y75"/>
    <mergeCell ref="AB72:AB73"/>
    <mergeCell ref="W86:Y87"/>
    <mergeCell ref="E74:Q75"/>
    <mergeCell ref="AA86:AA87"/>
    <mergeCell ref="E80:Q81"/>
    <mergeCell ref="R72:V73"/>
    <mergeCell ref="R70:V71"/>
    <mergeCell ref="AA78:AA79"/>
    <mergeCell ref="R74:V75"/>
    <mergeCell ref="D86:D87"/>
    <mergeCell ref="R90:AB90"/>
    <mergeCell ref="AA43:AA44"/>
    <mergeCell ref="W43:Y44"/>
    <mergeCell ref="R43:V44"/>
    <mergeCell ref="AB28:AB29"/>
    <mergeCell ref="AA30:AA31"/>
    <mergeCell ref="AB30:AB31"/>
    <mergeCell ref="Z43:Z44"/>
    <mergeCell ref="W36:Y37"/>
    <mergeCell ref="R38:AB38"/>
    <mergeCell ref="R34:V35"/>
    <mergeCell ref="W34:Y35"/>
    <mergeCell ref="R36:V37"/>
    <mergeCell ref="AB36:AB37"/>
    <mergeCell ref="AA34:AA35"/>
    <mergeCell ref="Z34:Z35"/>
    <mergeCell ref="Z36:Z37"/>
    <mergeCell ref="AA36:AA37"/>
    <mergeCell ref="AB32:AB33"/>
    <mergeCell ref="R32:V33"/>
    <mergeCell ref="R6:V7"/>
    <mergeCell ref="D30:D31"/>
    <mergeCell ref="W15:Y16"/>
    <mergeCell ref="E30:Q31"/>
    <mergeCell ref="R30:V31"/>
    <mergeCell ref="W30:Y31"/>
    <mergeCell ref="Z30:Z31"/>
    <mergeCell ref="R21:AB21"/>
    <mergeCell ref="D15:D16"/>
    <mergeCell ref="E15:Q16"/>
    <mergeCell ref="AB9:AB10"/>
    <mergeCell ref="AA15:AA16"/>
    <mergeCell ref="AB13:AB14"/>
    <mergeCell ref="W17:Y18"/>
    <mergeCell ref="R9:V10"/>
    <mergeCell ref="R15:V16"/>
    <mergeCell ref="W13:Y14"/>
    <mergeCell ref="Z13:Z14"/>
    <mergeCell ref="AA13:AA14"/>
    <mergeCell ref="D19:Q21"/>
    <mergeCell ref="Z6:AB6"/>
    <mergeCell ref="AA9:AA10"/>
    <mergeCell ref="Z9:Z10"/>
    <mergeCell ref="R28:V29"/>
    <mergeCell ref="E96:Q97"/>
    <mergeCell ref="E94:Q95"/>
    <mergeCell ref="W94:Y95"/>
    <mergeCell ref="AA94:AA95"/>
    <mergeCell ref="Z94:Z95"/>
    <mergeCell ref="Z96:Z97"/>
    <mergeCell ref="AB15:AB16"/>
    <mergeCell ref="D8:AN8"/>
    <mergeCell ref="Z17:Z18"/>
    <mergeCell ref="AA17:AA18"/>
    <mergeCell ref="D17:D18"/>
    <mergeCell ref="E17:Q18"/>
    <mergeCell ref="AB17:AB18"/>
    <mergeCell ref="D9:D10"/>
    <mergeCell ref="D13:D14"/>
    <mergeCell ref="E13:Q14"/>
    <mergeCell ref="R13:V14"/>
    <mergeCell ref="R17:V18"/>
    <mergeCell ref="R20:AB20"/>
    <mergeCell ref="AB43:AB44"/>
    <mergeCell ref="Z28:Z29"/>
    <mergeCell ref="Z32:Z33"/>
    <mergeCell ref="AA32:AA33"/>
    <mergeCell ref="AB34:AB35"/>
    <mergeCell ref="R110:V111"/>
    <mergeCell ref="W110:Y111"/>
    <mergeCell ref="AA68:AA69"/>
    <mergeCell ref="W66:Y67"/>
    <mergeCell ref="W68:Y69"/>
    <mergeCell ref="W53:Y54"/>
    <mergeCell ref="AA55:AA56"/>
    <mergeCell ref="AB55:AB56"/>
    <mergeCell ref="R68:V69"/>
    <mergeCell ref="AB94:AB95"/>
    <mergeCell ref="AB96:AB97"/>
    <mergeCell ref="W100:Y101"/>
    <mergeCell ref="Z100:Z101"/>
    <mergeCell ref="AA100:AA101"/>
    <mergeCell ref="AA96:AA97"/>
    <mergeCell ref="AB98:AB99"/>
    <mergeCell ref="AB100:AB101"/>
    <mergeCell ref="W70:Y71"/>
    <mergeCell ref="R91:AB91"/>
    <mergeCell ref="D93:AN93"/>
    <mergeCell ref="D94:D95"/>
    <mergeCell ref="D96:D97"/>
    <mergeCell ref="AB78:AB79"/>
    <mergeCell ref="R96:V97"/>
    <mergeCell ref="AC159:AN159"/>
    <mergeCell ref="AA80:AA81"/>
    <mergeCell ref="D140:D141"/>
    <mergeCell ref="E86:Q87"/>
    <mergeCell ref="Z86:Z87"/>
    <mergeCell ref="Z98:Z99"/>
    <mergeCell ref="AA82:AA83"/>
    <mergeCell ref="AC105:AN105"/>
    <mergeCell ref="AC91:AN91"/>
    <mergeCell ref="AA149:AA150"/>
    <mergeCell ref="R154:AB154"/>
    <mergeCell ref="R144:AB144"/>
    <mergeCell ref="D148:AN148"/>
    <mergeCell ref="R145:AB145"/>
    <mergeCell ref="D144:Q146"/>
    <mergeCell ref="Z124:Z125"/>
    <mergeCell ref="AA142:AA143"/>
    <mergeCell ref="AB142:AB143"/>
    <mergeCell ref="E138:Q139"/>
    <mergeCell ref="AA98:AA99"/>
    <mergeCell ref="R104:AB104"/>
    <mergeCell ref="R98:V99"/>
    <mergeCell ref="W98:Y99"/>
    <mergeCell ref="R134:AB134"/>
    <mergeCell ref="AA124:AA125"/>
    <mergeCell ref="E53:Q54"/>
    <mergeCell ref="R61:AB61"/>
    <mergeCell ref="Z64:Z65"/>
    <mergeCell ref="D55:D56"/>
    <mergeCell ref="E55:Q56"/>
    <mergeCell ref="R55:V56"/>
    <mergeCell ref="W55:Y56"/>
    <mergeCell ref="Z55:Z56"/>
    <mergeCell ref="D53:D54"/>
    <mergeCell ref="D64:D65"/>
    <mergeCell ref="D63:AN63"/>
    <mergeCell ref="AB64:AB65"/>
    <mergeCell ref="Z53:Z54"/>
    <mergeCell ref="R60:AB60"/>
    <mergeCell ref="R53:V54"/>
    <mergeCell ref="Z57:Z58"/>
    <mergeCell ref="AB57:AB58"/>
    <mergeCell ref="R59:AB59"/>
    <mergeCell ref="AA57:AA58"/>
    <mergeCell ref="AB124:AB125"/>
    <mergeCell ref="D109:AN109"/>
    <mergeCell ref="D110:D111"/>
    <mergeCell ref="E110:Q111"/>
    <mergeCell ref="AC154:AN154"/>
    <mergeCell ref="R86:V87"/>
    <mergeCell ref="D100:D101"/>
    <mergeCell ref="E100:Q101"/>
    <mergeCell ref="R100:V101"/>
    <mergeCell ref="D80:D81"/>
    <mergeCell ref="D98:D99"/>
    <mergeCell ref="AB76:AB77"/>
    <mergeCell ref="Z80:Z81"/>
    <mergeCell ref="D76:D77"/>
    <mergeCell ref="E76:Q77"/>
    <mergeCell ref="R76:V77"/>
    <mergeCell ref="E78:Q79"/>
    <mergeCell ref="R78:V79"/>
    <mergeCell ref="AA76:AA77"/>
    <mergeCell ref="D78:D79"/>
    <mergeCell ref="W78:Y79"/>
    <mergeCell ref="D84:D85"/>
    <mergeCell ref="E84:Q85"/>
    <mergeCell ref="R84:V85"/>
    <mergeCell ref="W84:Y85"/>
    <mergeCell ref="Z84:Z85"/>
    <mergeCell ref="AA84:AA85"/>
    <mergeCell ref="AB84:AB85"/>
    <mergeCell ref="N1:AN4"/>
    <mergeCell ref="D66:D67"/>
    <mergeCell ref="D68:D69"/>
    <mergeCell ref="D23:AN23"/>
    <mergeCell ref="AB24:AB25"/>
    <mergeCell ref="AA24:AA25"/>
    <mergeCell ref="Z24:Z25"/>
    <mergeCell ref="E24:Q25"/>
    <mergeCell ref="D24:D25"/>
    <mergeCell ref="AA26:AA27"/>
    <mergeCell ref="D26:D27"/>
    <mergeCell ref="E26:Q27"/>
    <mergeCell ref="Z26:Z27"/>
    <mergeCell ref="R26:V27"/>
    <mergeCell ref="W26:Y27"/>
    <mergeCell ref="E68:Q69"/>
    <mergeCell ref="E57:Q58"/>
    <mergeCell ref="Z66:Z67"/>
    <mergeCell ref="D57:D58"/>
    <mergeCell ref="AA66:AA67"/>
    <mergeCell ref="AB66:AB67"/>
    <mergeCell ref="W6:Y7"/>
    <mergeCell ref="AE6:AN6"/>
    <mergeCell ref="AC6:AD6"/>
  </mergeCells>
  <pageMargins left="0.35433070866141736" right="0.31496062992125984" top="0.35433070866141736" bottom="0.35433070866141736" header="0" footer="0"/>
  <pageSetup scale="52" orientation="landscape" r:id="rId1"/>
  <rowBreaks count="3" manualBreakCount="3">
    <brk id="41" min="3" max="39" man="1"/>
    <brk id="75" min="3" max="39" man="1"/>
    <brk id="127" min="3" max="3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EA126E6307B84F8FE27780708ECD5B" ma:contentTypeVersion="0" ma:contentTypeDescription="Crear nuevo documento." ma:contentTypeScope="" ma:versionID="28f331eb2fef8df98236a636c7f4046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BEAA70-2C96-470B-848F-CCD953299444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0899A86-79E2-40CC-BC37-AEDF4EDB4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5B8D7B-24AC-4C07-8DFF-718394593D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Trabajo SST</vt:lpstr>
      <vt:lpstr>'Plan de Trabajo SST'!Área_de_impresión</vt:lpstr>
      <vt:lpstr>'Plan de Trabajo SST'!Títulos_a_imprimir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Silva</dc:creator>
  <cp:lastModifiedBy>Claudia Elizabeth Vargas Lopez</cp:lastModifiedBy>
  <cp:lastPrinted>2022-05-10T20:09:33Z</cp:lastPrinted>
  <dcterms:created xsi:type="dcterms:W3CDTF">2015-01-02T22:31:05Z</dcterms:created>
  <dcterms:modified xsi:type="dcterms:W3CDTF">2023-02-09T21:55:00Z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0x01010086EA126E6307B84F8FE27780708ECD5B</vt:lpwstr>
  </property>
</Properties>
</file>